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555" activeTab="2"/>
  </bookViews>
  <sheets>
    <sheet name="กกก" sheetId="1" r:id="rId1"/>
    <sheet name="โครงสร้าง(ขนาดกลาง) (2)" sheetId="2" r:id="rId2"/>
    <sheet name="8.โครงสร้างเทศบาล (3)" sheetId="3" r:id="rId3"/>
    <sheet name="จัดคนลงสู่ตำแหน่ง" sheetId="4" r:id="rId4"/>
    <sheet name="8.2 วิเคราะหตำแหน่ง" sheetId="5" r:id="rId5"/>
    <sheet name="ภาระค่าใช้จ่ายข้อ9 (2)" sheetId="6" r:id="rId6"/>
    <sheet name="ภาระค่าใช้จ่ายข้อ 9 แนวตั้ง" sheetId="7" r:id="rId7"/>
  </sheets>
  <definedNames>
    <definedName name="_xlnm.Print_Titles" localSheetId="3">'จัดคนลงสู่ตำแหน่ง'!$1:$4</definedName>
    <definedName name="_xlnm.Print_Titles" localSheetId="5">'ภาระค่าใช้จ่ายข้อ9 (2)'!$5:$8</definedName>
  </definedNames>
  <calcPr fullCalcOnLoad="1"/>
</workbook>
</file>

<file path=xl/sharedStrings.xml><?xml version="1.0" encoding="utf-8"?>
<sst xmlns="http://schemas.openxmlformats.org/spreadsheetml/2006/main" count="1774" uniqueCount="625">
  <si>
    <t>เทศบาลตำบลหัวตะพาน  อำเภอหัวตะพาน  จังหวัดอำนาจเจริญ</t>
  </si>
  <si>
    <t>กรอบ</t>
  </si>
  <si>
    <t>อัตรา</t>
  </si>
  <si>
    <t>กำลังเดิม</t>
  </si>
  <si>
    <t>กรอบอัตรากำลังใหม่</t>
  </si>
  <si>
    <t>เพิ่ม/ลด</t>
  </si>
  <si>
    <t>หมาย</t>
  </si>
  <si>
    <t>เหตุ</t>
  </si>
  <si>
    <t>ส่วนราชการ</t>
  </si>
  <si>
    <t>ปลัดเทศบาล</t>
  </si>
  <si>
    <t>กองคลัง</t>
  </si>
  <si>
    <t>กองช่าง</t>
  </si>
  <si>
    <t>กองสาธารณสุขและสิ่งแวดล้อม</t>
  </si>
  <si>
    <t xml:space="preserve">    ทะเบียนทรัพย์สิน</t>
  </si>
  <si>
    <t>งานทะเบียนราษฎรและบัตร</t>
  </si>
  <si>
    <t>งานป้องกันและบรรเทาสาธารณภัย</t>
  </si>
  <si>
    <t>สำนักปลัดเทศบาล</t>
  </si>
  <si>
    <t>โครงสร้างสำนักปลัดเทศบาล</t>
  </si>
  <si>
    <t>งานการพัสดุ</t>
  </si>
  <si>
    <t>งานสุขาภิบาลและอนามัยสิ่งแวดล้อม</t>
  </si>
  <si>
    <t>ที่</t>
  </si>
  <si>
    <t>ชื่อสายงาน</t>
  </si>
  <si>
    <t>ระดับ</t>
  </si>
  <si>
    <t>ตำแหน่ง</t>
  </si>
  <si>
    <t>จำนวน</t>
  </si>
  <si>
    <t>ทั้งหมด</t>
  </si>
  <si>
    <t>จำนวนที่มีอยู่</t>
  </si>
  <si>
    <t>คน</t>
  </si>
  <si>
    <t>ภาระค่าใช้จ่ายที่เพิ่มขึ้น</t>
  </si>
  <si>
    <t>นักบริหารงานทั่วไป</t>
  </si>
  <si>
    <t>นักบริหารงานช่าง</t>
  </si>
  <si>
    <t>นักบริหารงานการคลัง</t>
  </si>
  <si>
    <t>นักบริหารงานสาธารณสุข</t>
  </si>
  <si>
    <t>นิติกร</t>
  </si>
  <si>
    <t>นักวิชาการศึกษา</t>
  </si>
  <si>
    <t>นักพัฒนาชุมชน</t>
  </si>
  <si>
    <t>เจ้าพนักงานการเงินและบัญชี</t>
  </si>
  <si>
    <t>นายช่างโยธา</t>
  </si>
  <si>
    <t>ลูกจ้างประจำ</t>
  </si>
  <si>
    <t>-</t>
  </si>
  <si>
    <t>หมายเหตุ</t>
  </si>
  <si>
    <t>หัวหน้าสำนักปลัดเทศบาล</t>
  </si>
  <si>
    <t>พนักงานขับรถยนต์ดับเพลิง</t>
  </si>
  <si>
    <t>เจ้าพนักงานธุรการ</t>
  </si>
  <si>
    <t>ค่าใช้จ่ายรวม</t>
  </si>
  <si>
    <t>กองการศึกษา</t>
  </si>
  <si>
    <t>1. งานธุรการ</t>
  </si>
  <si>
    <t>2. งานการเจ้าหน้าที่</t>
  </si>
  <si>
    <t>5. งานนโยบายและแผน</t>
  </si>
  <si>
    <t>3. งานนิติการ</t>
  </si>
  <si>
    <t>7. งานทะเบียนราษฎรและบัตร</t>
  </si>
  <si>
    <t>8. งานกิจการสภา</t>
  </si>
  <si>
    <t>รวม</t>
  </si>
  <si>
    <t>+1</t>
  </si>
  <si>
    <t>1. งานการคลัง</t>
  </si>
  <si>
    <t>2. งานการเงินและบัญชี</t>
  </si>
  <si>
    <t>6. งานธุรการ</t>
  </si>
  <si>
    <t>5. งานการพัสดุ</t>
  </si>
  <si>
    <t xml:space="preserve">1. งานสาธารณูปโภค  </t>
  </si>
  <si>
    <t>2. งานสวนสาธารณะ</t>
  </si>
  <si>
    <t>5. งานกีฬาและนันทนาการ</t>
  </si>
  <si>
    <t>1. งานบริหารทั่วไป</t>
  </si>
  <si>
    <t>2. งานส่งเสริมสุขภาพ</t>
  </si>
  <si>
    <t>3. งานป้องกันและควบคุมโรค</t>
  </si>
  <si>
    <t>3. งานเร่งรัดและพัฒนารายได้</t>
  </si>
  <si>
    <t>รวมสำนักปลัดเทศบาล</t>
  </si>
  <si>
    <t>รวมกองคลัง</t>
  </si>
  <si>
    <t>รวมกองช่าง</t>
  </si>
  <si>
    <t>รวมทั้งหมด</t>
  </si>
  <si>
    <t>รวมกองสาธารสุขและสิ่งแวดล้อม</t>
  </si>
  <si>
    <t>การวิเคราะห์ภาระค่าใช้จ่ายเกี่ยวกับเงินเดือนและประโยชน์ตอบแทนอื่น</t>
  </si>
  <si>
    <t xml:space="preserve">    สาธารณภัย</t>
  </si>
  <si>
    <t>4. งานป้องกันและบรรเทา</t>
  </si>
  <si>
    <t>6. งานสวัสดิการสังคมและ</t>
  </si>
  <si>
    <t xml:space="preserve">    การสงเคราะห์</t>
  </si>
  <si>
    <t>4. งานแผนที่ภาษีและ</t>
  </si>
  <si>
    <t>3. งานจัดสถานที่และ</t>
  </si>
  <si>
    <t xml:space="preserve">   การไฟฟ้าสาธารณะ</t>
  </si>
  <si>
    <t>4. งานสุขาภิบาลและอนามัย</t>
  </si>
  <si>
    <t xml:space="preserve">    สิ่งแวดล้อม</t>
  </si>
  <si>
    <t xml:space="preserve">    และจำหน่าย เนื้อสัตว์</t>
  </si>
  <si>
    <t>3. งานการศึกษาระดับก่อนวัยเรียน</t>
  </si>
  <si>
    <t xml:space="preserve">    และงานการศึกษาไม่กำหนด</t>
  </si>
  <si>
    <t>2. งานบริหารทั่วไปเกี่ยวกับ</t>
  </si>
  <si>
    <t>งานธุรการ</t>
  </si>
  <si>
    <t>งานการเจ้าหน้าที่</t>
  </si>
  <si>
    <t>งานนิติการ</t>
  </si>
  <si>
    <t>งานนโยบายและแผน</t>
  </si>
  <si>
    <t>งานกิจการสภา</t>
  </si>
  <si>
    <t>งานสวัสดิการสังคมและการสงเคราะห์</t>
  </si>
  <si>
    <t>งานการคลัง</t>
  </si>
  <si>
    <t>งานการเงินและบัญชี</t>
  </si>
  <si>
    <t>งานเร่งรัดและพัฒนารายได้</t>
  </si>
  <si>
    <t>งานแผนที่ภาษีและทะเบียนทรัพย์สิน</t>
  </si>
  <si>
    <t>งานสาธารณูปโภค</t>
  </si>
  <si>
    <t>งานสวนสาธารณะ</t>
  </si>
  <si>
    <t>งานบริหารทั่วไป</t>
  </si>
  <si>
    <t>งานส่งเสริมสุขภาพ</t>
  </si>
  <si>
    <t>งานป้องกันและควบคุมโรค</t>
  </si>
  <si>
    <t>งานการควบคุมการฆ่าสัตว์</t>
  </si>
  <si>
    <t>และจำหน่ายเนื้อสัตว์ งานสัตวแพทย์</t>
  </si>
  <si>
    <t>งานบริหารทั่วไปเกี่ยวกับการศึกษา</t>
  </si>
  <si>
    <t xml:space="preserve">    การศึกษา</t>
  </si>
  <si>
    <t>งานการศึกษาระดับก่อนวัยเรียน</t>
  </si>
  <si>
    <t>งานกีฬาและนันทนาการ</t>
  </si>
  <si>
    <t>รวมกองการศึกษา</t>
  </si>
  <si>
    <t>6. งานศูนย์เยาวชน</t>
  </si>
  <si>
    <t xml:space="preserve">5. งานการควบคุมการฆ่าสัตว์ </t>
  </si>
  <si>
    <t>4. งานเกี่ยวกับศาสนา ศิลปะ</t>
  </si>
  <si>
    <t xml:space="preserve">     วัฒนธรรม</t>
  </si>
  <si>
    <t>และงานการศึกษาไม่กำหนดระดับ</t>
  </si>
  <si>
    <t xml:space="preserve"> 9. ภาระค่าใช้จ่ายเกี่ยวกับเงินเดือนและประโยชน์ตอบแทนอื่น</t>
  </si>
  <si>
    <t>งานศูนย์เยาวชน</t>
  </si>
  <si>
    <t>ชื่อ-สกุล</t>
  </si>
  <si>
    <t>คุณวุฒิ</t>
  </si>
  <si>
    <t>กรอบอัตรากำลังเดิม</t>
  </si>
  <si>
    <t>เลขที่ตำแหน่ง</t>
  </si>
  <si>
    <t>เงินเดือน</t>
  </si>
  <si>
    <t>ลำดับ</t>
  </si>
  <si>
    <t>นายพรพงศ์  สมสกุล</t>
  </si>
  <si>
    <t>บธ.บ.(การบัญชี)</t>
  </si>
  <si>
    <t>นายอำนาจ  นารีบุตร</t>
  </si>
  <si>
    <t>วท.บ.เทคโนโลยี</t>
  </si>
  <si>
    <t>(อุตสาหกรรมก่อสร้าง)</t>
  </si>
  <si>
    <t>(หัวหน้าสำนักปลัดเทศบาล)</t>
  </si>
  <si>
    <t>นางสุมาลี  อินทพันธ์</t>
  </si>
  <si>
    <t>บธ.บ.(บริหารทั่วไป)</t>
  </si>
  <si>
    <t>นายสุรศักดิ์  ทองสุข</t>
  </si>
  <si>
    <t>คบ.(อุตสาหกรรมศิลป์)</t>
  </si>
  <si>
    <t>นายอภิชาติ  เสียงล้ำ</t>
  </si>
  <si>
    <t>น.บ.</t>
  </si>
  <si>
    <t>น.ส.สุพรรษา  นารีบุตร</t>
  </si>
  <si>
    <t>บธ.บ.(การจัดการธุรกิจบริการ)</t>
  </si>
  <si>
    <t>นางสังวรณ์  วงศ์จันลา</t>
  </si>
  <si>
    <t>นายทองสุข  ธิศาเวช</t>
  </si>
  <si>
    <t>นายเฉลิม  สมควร</t>
  </si>
  <si>
    <t>นางเพียงใจ  วามะลุน</t>
  </si>
  <si>
    <t>บธบ.(การบัญชี)</t>
  </si>
  <si>
    <t>นางวิไลวรรณ  บุญดก</t>
  </si>
  <si>
    <t>สาธารณสุขศาสตรบัณทิต</t>
  </si>
  <si>
    <t>นายสุวิสิษฎ์  สินเติม</t>
  </si>
  <si>
    <t>นายสมพร  ร่วมทอง</t>
  </si>
  <si>
    <t>นายบุญเลียง  คูณเมือง</t>
  </si>
  <si>
    <t>นางนริศรา  สาไชยันต์</t>
  </si>
  <si>
    <t>ผู้อำนวยการกองคลัง</t>
  </si>
  <si>
    <t>ผู้อำนวยการกองช่าง</t>
  </si>
  <si>
    <t>งานประชาสัมพันธ์</t>
  </si>
  <si>
    <t>ปัจจุบัน</t>
  </si>
  <si>
    <t>อัตราตำแหน่งที่คาดว่า</t>
  </si>
  <si>
    <t>จะต้องใช้ในช่วง</t>
  </si>
  <si>
    <t>ระยะเวลา 3 ปี ข้างหน้า</t>
  </si>
  <si>
    <t>อัตรากำลังคน</t>
  </si>
  <si>
    <t>งานสถานที่และการไฟฟ้าสาธารณะ</t>
  </si>
  <si>
    <t>งานผลิตและบริการกิจการประปา</t>
  </si>
  <si>
    <t xml:space="preserve"> -ว่าง-</t>
  </si>
  <si>
    <t>บธ.บ.(สารสนเทศการจัดการ)</t>
  </si>
  <si>
    <t>นักวิชการประชาสัมพันธ์</t>
  </si>
  <si>
    <t>ศศ.บ.(การปกครองท้องถิ่น)</t>
  </si>
  <si>
    <t>นางวิราวรรณ์  เวชพันธ์</t>
  </si>
  <si>
    <t>ค.บ.ภาษาอังกฤษ</t>
  </si>
  <si>
    <t>(ผู้อำนวยการกองคลัง)</t>
  </si>
  <si>
    <t>กศ.ม.เอกการประถมศึกษา</t>
  </si>
  <si>
    <t>โครงสร้างส่วนราชการ</t>
  </si>
  <si>
    <t>ของเทศบาลตำบลหัวตะพาน</t>
  </si>
  <si>
    <t>โครงสร้างตามแผนอัตรากำลังปัจจุบัน</t>
  </si>
  <si>
    <t>โครงสร้างตามแผนอัตรากำลังใหม่</t>
  </si>
  <si>
    <t xml:space="preserve"> 1.สำนักปลัดเทศบาล</t>
  </si>
  <si>
    <t xml:space="preserve">  </t>
  </si>
  <si>
    <t>4. งานป้องกันและบรรเทาสาธารณภัย</t>
  </si>
  <si>
    <t>6. งานสวัสดิการสังคมและการสงเคราะห์</t>
  </si>
  <si>
    <t xml:space="preserve"> 2. กองคลัง</t>
  </si>
  <si>
    <t>4. งานแผนที่ภาษีและทะเบียนทรัพย์สิน</t>
  </si>
  <si>
    <t xml:space="preserve"> 3. กองช่าง</t>
  </si>
  <si>
    <t>3. กองช่าง</t>
  </si>
  <si>
    <t>3. งานจัดสถานที่และการไฟฟ้าสาธารณะ</t>
  </si>
  <si>
    <t>4. กองการศึกษา</t>
  </si>
  <si>
    <t>2. งานบริหารทั่วไปเกี่ยวกับการศึกษา</t>
  </si>
  <si>
    <t>3. งานการศึกษาระดับก่อนวัยเรียน และ</t>
  </si>
  <si>
    <t xml:space="preserve">4. งานเกี่ยวกับศาสนา วัฒนธรรม </t>
  </si>
  <si>
    <t>5. กองสาธารณสุขและสิ่งแวดล้อม</t>
  </si>
  <si>
    <t>4. งานสุขาภิบาลและอนามัยสิ่งแวดล้อม</t>
  </si>
  <si>
    <t xml:space="preserve">    เนื้อสัตว์  งานสัตวแพทย์</t>
  </si>
  <si>
    <t>1. งานตรวจสอบภายใน</t>
  </si>
  <si>
    <t>9. งานประชาสัมพันธ์</t>
  </si>
  <si>
    <t xml:space="preserve">   งานการศึกษาไม่กำหนดระดับ</t>
  </si>
  <si>
    <t>3. งานป้องกันและควบคุมโรคติดต่อ</t>
  </si>
  <si>
    <t>5. งานการควบคุมการฆ่าสัตว์ และจำหน่าย</t>
  </si>
  <si>
    <t>6. งานตรวจสอบภายใน</t>
  </si>
  <si>
    <t>4. งานผลิตและบริการ</t>
  </si>
  <si>
    <t xml:space="preserve">    กิจการประปา</t>
  </si>
  <si>
    <t>5. งานธุรการ</t>
  </si>
  <si>
    <t xml:space="preserve">    งานสัตวแพทย์</t>
  </si>
  <si>
    <t>งานเกี่ยวกับศาสนา ศิลปะ วัฒนธรรม</t>
  </si>
  <si>
    <t>4. งานผลิตและบริการ กิจการประปา</t>
  </si>
  <si>
    <t>งานธุการ</t>
  </si>
  <si>
    <t>37-2-0098</t>
  </si>
  <si>
    <t>37-2-0099</t>
  </si>
  <si>
    <t>ครูผู้ดูแลเด็ก</t>
  </si>
  <si>
    <t>พนักงานจ้างตามภารกิจ</t>
  </si>
  <si>
    <t>ผู้ช่วยเจ้าหน้าที่วิเคราะห์นโยบายและแผน</t>
  </si>
  <si>
    <t>พนักงานจ้างทั่วไป</t>
  </si>
  <si>
    <t>ผู้ช่วยเจ้าหน้าที่บันทึกข้อมูล</t>
  </si>
  <si>
    <t xml:space="preserve"> -</t>
  </si>
  <si>
    <t>ผู้ช่วยเจ้าหน้าที่การเงินและบัญชี</t>
  </si>
  <si>
    <t>กรอบอัตรากำลัง  3  ปี  ระหว่างปี พ.ศ. 2558-2560</t>
  </si>
  <si>
    <t>คนงานทั่วไป</t>
  </si>
  <si>
    <t>ผู้ดูแลเด็ก</t>
  </si>
  <si>
    <t>ผู้อำนวยการกองการศึกษา</t>
  </si>
  <si>
    <t>พนักงานขับรถบรรทุกขยะ</t>
  </si>
  <si>
    <t>นักวิชาการเงินและบัญชี</t>
  </si>
  <si>
    <t>นักวิชาการจัดเก็บรายได้</t>
  </si>
  <si>
    <t>พนักงานขับเครื่องจักรกลขนาดเบา</t>
  </si>
  <si>
    <t>ประมาณการประโยชน์ตอบแทนอื่น 20%</t>
  </si>
  <si>
    <t>รวมเป็นค่าใช้จ่ายบุคคลทั้งสิ้น</t>
  </si>
  <si>
    <t xml:space="preserve"> </t>
  </si>
  <si>
    <t>(หัวหน้าฝ่ายอำนวยการ)</t>
  </si>
  <si>
    <t>นางสกาวเดือน  วัจนานนท์</t>
  </si>
  <si>
    <t>บธบ.(การตลาด)</t>
  </si>
  <si>
    <t>นักวิชาการการเงินและบัญชี</t>
  </si>
  <si>
    <t>นายดาวเหนือ  วิชาคำ</t>
  </si>
  <si>
    <t>รัฐประศาสนศาสตรบัณฑิต</t>
  </si>
  <si>
    <t>นายชัยพฤกษ์  เขื่อนแก้ว</t>
  </si>
  <si>
    <t>นายจิรยุทธ  ยอดมงคล</t>
  </si>
  <si>
    <t>พนักงานจ้างฯ</t>
  </si>
  <si>
    <t>พนักงานขับรถดับเพลิง</t>
  </si>
  <si>
    <t>นายสมเกียรติ  คำสัตย์</t>
  </si>
  <si>
    <t>นายประยงค์  บุญศรี</t>
  </si>
  <si>
    <t>นายอำนาจ  สายศักดา</t>
  </si>
  <si>
    <t>นางสมาน  แดนรับรัมย์</t>
  </si>
  <si>
    <t>ม.3</t>
  </si>
  <si>
    <t>นายพุทธา  บุญดก</t>
  </si>
  <si>
    <t>นายทวีชัย  ไชยจันทร์</t>
  </si>
  <si>
    <t>นายทวี  บุญทิพย์</t>
  </si>
  <si>
    <t>นายประเสริฐ  สมควร</t>
  </si>
  <si>
    <t>นายเพ็ชร  สรรพผล</t>
  </si>
  <si>
    <t>(ผู้อำนวยการกองการศึกษา)</t>
  </si>
  <si>
    <t>(หัวหน้าฝ่ายบริหารการศึกษา)</t>
  </si>
  <si>
    <t>นางณัฐวรรณ   ราวะรินทร์</t>
  </si>
  <si>
    <t>คบ.การศึกษา</t>
  </si>
  <si>
    <t>นางคำปัน  วามะลุน</t>
  </si>
  <si>
    <t>นางบุษบา  บุญวรรณ์</t>
  </si>
  <si>
    <t xml:space="preserve">   -</t>
  </si>
  <si>
    <t>พนักงานขับรถขยะ</t>
  </si>
  <si>
    <t>พนักงานจ้างตามภารกิจประเภททักษะ</t>
  </si>
  <si>
    <t>พนักงานจ้างตามภารกิจประเภทคุณวุฒิ</t>
  </si>
  <si>
    <t>(ผู้อำนวยการกองสาธารณสุข)</t>
  </si>
  <si>
    <t>นางรัศมิ์ศศิ  ไชยจันทร์</t>
  </si>
  <si>
    <t>ฝ่ายบริหารงานสาธารณสุข</t>
  </si>
  <si>
    <t>ฝ่ายบริหารการศึกษา</t>
  </si>
  <si>
    <t>ฝ่ายโยธา</t>
  </si>
  <si>
    <t>ฝ่ายบริหารงานคลัง</t>
  </si>
  <si>
    <t>ฝ่ายอำนวยการ</t>
  </si>
  <si>
    <t>ม.6</t>
  </si>
  <si>
    <t>ปวส.(ช่างยนต์)</t>
  </si>
  <si>
    <t>วทบ.(คอมพิวเตอร์)</t>
  </si>
  <si>
    <t>ป.6</t>
  </si>
  <si>
    <t>ปวส.(คอมพิวเตอร์)</t>
  </si>
  <si>
    <t>ปวส.(ก่อสร้าง)</t>
  </si>
  <si>
    <t>ปวช.(ช่างไฟฟ้า)</t>
  </si>
  <si>
    <t>นางณัฐรัตน์  ขันธุปัทม์</t>
  </si>
  <si>
    <t>พนักงานขับรถดับเพลิง       1   อัตรา</t>
  </si>
  <si>
    <t>คนงานทั่วไป (ปฏิบัติงานประปา)</t>
  </si>
  <si>
    <t>นักวิชาการสาธารณสุข</t>
  </si>
  <si>
    <t>นักวิชการสาธารณสุข</t>
  </si>
  <si>
    <t>พนักงานขับรถยนต์บรรทุกขยะ</t>
  </si>
  <si>
    <t>นายฉลวย  ชาววัง</t>
  </si>
  <si>
    <t>นายวิชัย   สินเติม</t>
  </si>
  <si>
    <t>นายสวัสดิ์  โพธิ์ศรีคุณ</t>
  </si>
  <si>
    <t>นายสมศักดิ์  บุญดก</t>
  </si>
  <si>
    <t>นางสาววาสนา  ปุคสิงห์</t>
  </si>
  <si>
    <t>นางบุญเลิศ  ภูตะอินทร์</t>
  </si>
  <si>
    <t>นายจำปา   มูลเพ็ญ</t>
  </si>
  <si>
    <t>นายสุพัฒน์  สุวิพันธิ์</t>
  </si>
  <si>
    <t>นายจำลอง  ยิ้มแย้มแสง</t>
  </si>
  <si>
    <t>นายทองสุข  อุดมลาภ</t>
  </si>
  <si>
    <t>อัตรากำลัง</t>
  </si>
  <si>
    <t>เดิม</t>
  </si>
  <si>
    <t xml:space="preserve">  เพิ่ม /  ลด</t>
  </si>
  <si>
    <t>นางวาสนา   บุญเติม</t>
  </si>
  <si>
    <t>นางประเทือง   คำมูล</t>
  </si>
  <si>
    <t>นางณภัทร   ยอดมงคล</t>
  </si>
  <si>
    <t>นางสุภาณี  นิลเพชร</t>
  </si>
  <si>
    <t>นายชิตพล   พาโท</t>
  </si>
  <si>
    <t>มัธยมศึกษาตอนปลาย</t>
  </si>
  <si>
    <t>นายพงษ์อนันต์  บุญทิพย์</t>
  </si>
  <si>
    <t>ขั้นที่เพิ่มขึ้นในแต่ละปี</t>
  </si>
  <si>
    <t>เงินเดือนคนละ</t>
  </si>
  <si>
    <t xml:space="preserve">นักบริหารงานเทศบาล (ปลัดเทศบาล) </t>
  </si>
  <si>
    <t xml:space="preserve">เจ้าพนักงานธุรการ </t>
  </si>
  <si>
    <t xml:space="preserve">นักวิชาการสาธารณสุข </t>
  </si>
  <si>
    <t>นักบริหารงานช่าง 7 (ผู้อำนวยการกองช่าง)</t>
  </si>
  <si>
    <t>คศ.1</t>
  </si>
  <si>
    <t>37-2-0196</t>
  </si>
  <si>
    <t>37-2-0197</t>
  </si>
  <si>
    <t>คบ.ปฐมวัย</t>
  </si>
  <si>
    <t>ศศบ.(สหวิทยาการเพื่อการพัฒนาท้องถิ่น)</t>
  </si>
  <si>
    <t>คนงานทั่วไป (ปฏิบัติหน้าที่ยาม)     1  อัตรา</t>
  </si>
  <si>
    <r>
      <t xml:space="preserve">คนงานทั่วไป (ปฏิบัติหน้าที่นักการภารโรง)  1 </t>
    </r>
    <r>
      <rPr>
        <sz val="14"/>
        <rFont val="TH SarabunPSK"/>
        <family val="2"/>
      </rPr>
      <t>อัตรา</t>
    </r>
  </si>
  <si>
    <t xml:space="preserve">        -</t>
  </si>
  <si>
    <t>ผู้อำนวยการกองสาธารณสุขและสิ่งแวดล้อม</t>
  </si>
  <si>
    <r>
      <t>คนงานทั่วไป (ปฏิบัติหน้าที่ขับรถยนต์ )</t>
    </r>
    <r>
      <rPr>
        <sz val="14"/>
        <rFont val="TH SarabunPSK"/>
        <family val="2"/>
      </rPr>
      <t xml:space="preserve"> 1 อัตรา</t>
    </r>
  </si>
  <si>
    <t>ผู้ช่วยเจ้าหน้าที่การเงินและบัญชี  1 อัตรา</t>
  </si>
  <si>
    <t>คนงานทั่วไป(ปฏิบัติหน้าที่ประจำรถขยะ)  5 อัตรา</t>
  </si>
  <si>
    <t>พนักงานขับรถยนต์บรรทุกขยะ   1 อัตรา</t>
  </si>
  <si>
    <t>คนงานทั่วไป(ปฏิบัติหน้าที่ดับเพลิง)  1 อัตรา</t>
  </si>
  <si>
    <t>งานทะเบียนพาณิชย์</t>
  </si>
  <si>
    <t>งานฌาปนกิจสงเคราะห์</t>
  </si>
  <si>
    <t>พนักงานจ้างตามภารกิจ    จำนวน   3   ราย</t>
  </si>
  <si>
    <t>พนักงานจ้างทั่วไป   จำนวน   4  ราย</t>
  </si>
  <si>
    <t>พนักงานจ้างตามภารกิจ   จำนวน  1  ราย</t>
  </si>
  <si>
    <t>พนักงานจ้างทั่วไป   จำนวน  9  ราย</t>
  </si>
  <si>
    <t>คนงานทั่วไป (ปฏิบัติงานนักการภารโรง)</t>
  </si>
  <si>
    <t>1.  สำนักปลัดเทศบาล  ตำบลหัวตะพาน  มีอัตรากำลังพนักงานเทศบาลปัจจุบัน  จำนวน  11   อัตรา  ดังนี้</t>
  </si>
  <si>
    <t>1.1  กองคลัง   เทศบาลตำบลหัวตะพาน  มีอัตรากำลังพนักงานเทศบาลปัจจุบัน  จำนวน  7  อัตรา  ดังนี้</t>
  </si>
  <si>
    <t>พนักงานจ้างตามภารกิจประเภทคุณวุฒิ  จำนวน  1  ราย</t>
  </si>
  <si>
    <t>พนักงานจ้างตามภารกิจประเภททักษะ  จำนวน  4  ราย</t>
  </si>
  <si>
    <t>พนักงานจ้างทั่วไป   จำนวน  1   ราย</t>
  </si>
  <si>
    <t>ลูกจ้างประจำ  จำนวน  1  ราย</t>
  </si>
  <si>
    <t>พนักงานจ้างตามภารกิจ  จำนวน  1  ราย</t>
  </si>
  <si>
    <t>พนักงานจ้างทั่วไป   จำนวน   13  ราย</t>
  </si>
  <si>
    <t>กำหนดเพิ่ม</t>
  </si>
  <si>
    <t xml:space="preserve">     คนงานทั่วไป (ปฏิบัติหน้าที่ยาม)</t>
  </si>
  <si>
    <t xml:space="preserve">     คนงานทั่วไป (ปฏิบัติหน้าที่พนักงานดับเพลิง)</t>
  </si>
  <si>
    <t xml:space="preserve">     คนงานทั่วไป  (ปฏิบัติหน้าที่พนักงานขับรถยนต์)</t>
  </si>
  <si>
    <t xml:space="preserve">     คนงานทั่วไป (ปฏิบัติหน้าที่นักการภารโรง)</t>
  </si>
  <si>
    <t>คนงานทั่วไป (ปฏิบัติหน้าที่จดมาตรน้ำ)</t>
  </si>
  <si>
    <t>นักบริหารงานช่าง 6  (หัวหน้าฝ่ายโยธา)</t>
  </si>
  <si>
    <t>คนงานทั่วไป (ปฏิบัติหน้าที่คนสวน)</t>
  </si>
  <si>
    <t>คนงานทั่วไป (ปฏิบัติหน้าที่นักการภารโรง)</t>
  </si>
  <si>
    <t>คนงานทั่วไป (ปฏิบัติหน้าที่จดมาตรวัดน้ำ)    3   อัตรา</t>
  </si>
  <si>
    <t>คนงานทั่วไป  (ปฏิบัติหน้าที่ช่างไฟฟ้า)   2  อัตรา</t>
  </si>
  <si>
    <t>คนงานทั่วไป(ปฏิบัติหน้าที่ทั่วไป)      1    อัตรา</t>
  </si>
  <si>
    <t>คนงานทั่วไป(ปฏิบัติหน้าที่นักการภารโรง)   1 อัตรา</t>
  </si>
  <si>
    <t>คนงานทั่วไป(ปฏิบัติหน้าที่ขับรถยนต์บรรทุกขยะ)     1   อัตรา</t>
  </si>
  <si>
    <t>7.  งานทะเบียนพาณิชย์</t>
  </si>
  <si>
    <t>7. งานทะเบียนพาณิชย์</t>
  </si>
  <si>
    <t>7. งานทะเบียนราษฎร</t>
  </si>
  <si>
    <t>ปฏิบัติหน้าที่ขับรถยนต์</t>
  </si>
  <si>
    <t>ปฏิบัติหน้าที่ยาม</t>
  </si>
  <si>
    <t>ปฏิบ้ติหน้าที่นักการภารโรง</t>
  </si>
  <si>
    <t>(หัวหน้าฝ่ายบริหารงานคลัง)</t>
  </si>
  <si>
    <t>(ผู้อำนวยการกองช่าง)</t>
  </si>
  <si>
    <t>คนงานทั่วไป (ปฏิบัติหน้าที่ช่างไฟฟ้า)</t>
  </si>
  <si>
    <t>คนงานทั่วไป (ปฏิบัติหน้าที่ทั่วไป)</t>
  </si>
  <si>
    <t>ปฏิบัติหน้าที่ประจำรถขยะ</t>
  </si>
  <si>
    <t>ปฏิบัติหน้าที่ขับรถยนต์บรรทุกขยะ</t>
  </si>
  <si>
    <t>คนงานทั่วไป (ปฏิบัติหน้าที่ยาม)</t>
  </si>
  <si>
    <t>คนงานทั่วไป (ปฏิบัติหน้าที่พนักงานดับเพลิง)</t>
  </si>
  <si>
    <t>คนงานทั่วไป (ปฏิบัติหน้าที่ขับรถยนต์)</t>
  </si>
  <si>
    <t>คนงานทั่วไป(ปฏิบัติหน้าที่คนสวน)</t>
  </si>
  <si>
    <t>คนงานทั่วไป(ปฏิบัติหน้ที่จดมาตรวัดน้ำ)</t>
  </si>
  <si>
    <t>คนงานทั่วไป (ปฏิบัติหน้าที่ขับรถยนต์ดับเพลิง)</t>
  </si>
  <si>
    <t>คนงานทั่วไป(ปฏิบัตหน้าที่จดมาตรวัดน้ำ)</t>
  </si>
  <si>
    <t>คนงานทั่วไป  (ปฏิบัติหน้าที่ประจำรถขยะ)</t>
  </si>
  <si>
    <t>1.2 กองช่าง   เทศบาลตำบลหัวตะพาน  มีอัตรากำลังพนักงานเทศบาลปัจจุบัน   จำนวน  5   อัตรา  ดังนี้</t>
  </si>
  <si>
    <t>ครูผู้ดูแลเด็ก  จำนวน   5    ราย</t>
  </si>
  <si>
    <t>1.4  กองสาธารณสุขและสิ่งแวดล้อม  เทศบาลตำบลหัวตะพาน  มีอัตรากำลังพนักงานเทศบาลปัจจุบัน จำนวน  4   อัตรา ดังนี้</t>
  </si>
  <si>
    <t>1.3  กองการศึกษา เทศบาลตำบลหัวตะพาน  มีอัตรากำลังพนักงานเทศบาลปัจจุบัน จำนวน  4  อัตรา ดังนี้</t>
  </si>
  <si>
    <t>คนงานทั่วไป (ปฎิบัติหน้าที่ประจำรถขยะ)</t>
  </si>
  <si>
    <t>คนงานทั่วไป (ปฏิบัติหน้าที่ขับรถยนต์บรรทุกขยะ)</t>
  </si>
  <si>
    <t>ครูผู้ช่วย</t>
  </si>
  <si>
    <t>8. งานฌาปณกิจสงเคราะห์</t>
  </si>
  <si>
    <t>ครูผช.</t>
  </si>
  <si>
    <t>ปฏิบัติหน้าที่ช่างไฟฟ้า</t>
  </si>
  <si>
    <t>ปฏิบัติหน้าที่คนสวน</t>
  </si>
  <si>
    <t>ปฏิบัติหน้าที่จดมาตรน้ำ</t>
  </si>
  <si>
    <t>ปฏิบัติหน้าที่ทั่วไป</t>
  </si>
  <si>
    <t>ปฏิบัติหน้าที่นักการภารโรง</t>
  </si>
  <si>
    <t>ตาม</t>
  </si>
  <si>
    <t>แผนฯ</t>
  </si>
  <si>
    <t>ครูผู้ดูแลเด็ก  (ศูนย์เทศบาล 1)</t>
  </si>
  <si>
    <t>ครูผู้ดูแลเด็ก  (ศูนย์เทศบาล 2)</t>
  </si>
  <si>
    <t>คนงานทั่วไป  (ปฏิบัติหน้าที่นักการภารโรง)</t>
  </si>
  <si>
    <t>ผู้ดูแลเด็ก (ศูนย์เทศบาล 1)</t>
  </si>
  <si>
    <t>ผู้ดูแลเด็ก (ศูนย์เทศบาล 2)</t>
  </si>
  <si>
    <t>คนงานทั่วไป (ปฏิบัติหน้าที่ทำความสะอาด)</t>
  </si>
  <si>
    <t>ศูนย์เทศบาล  1</t>
  </si>
  <si>
    <t>ศูนย์เทศบาล  2</t>
  </si>
  <si>
    <t xml:space="preserve">ผู้ดูแลเด็ก  </t>
  </si>
  <si>
    <t xml:space="preserve">ผู้ดูแลเด็ก </t>
  </si>
  <si>
    <t>*  จะสรรหาเมื่อได้รับจัดสรรจาก  สถ.</t>
  </si>
  <si>
    <t xml:space="preserve">คนงานทั่วไป (ปฏิบัติหน้าที่ทำความสะอาด) </t>
  </si>
  <si>
    <t>คนงานทั่วไป(ปฏิบัติหน้าที่ทำความสะอาด)    7   อัตรา</t>
  </si>
  <si>
    <t>ปฏิบัติหน้าที่ทำความสะอาด</t>
  </si>
  <si>
    <t>คนงานทั่วไป (ปฏิบัติหน้าที่ประจำรถขยะ)</t>
  </si>
  <si>
    <t>ศูนย์เทศบาลตำบลหัวตะพาน  1</t>
  </si>
  <si>
    <t xml:space="preserve">ครูผู้ดูแลเด็ก </t>
  </si>
  <si>
    <t>ศูนย์เทศบาลตำบลหัวตะพาน  2</t>
  </si>
  <si>
    <t>สถ.</t>
  </si>
  <si>
    <t>เงิน</t>
  </si>
  <si>
    <t>รัฐศาสสตรมหาบัณฑิต</t>
  </si>
  <si>
    <t>บริหารธุกิจบัณฑิต(การบัญชี)</t>
  </si>
  <si>
    <t>นางนันทยา  บุญทำนุก</t>
  </si>
  <si>
    <t>ศศ.บ.(เศรษฐศาสตร์สหกรณ์)</t>
  </si>
  <si>
    <t>นักบริหารงานท้องถิ่น  ระดับกลาง</t>
  </si>
  <si>
    <t xml:space="preserve">รองปลัดเทศบาล  </t>
  </si>
  <si>
    <t>ผู้อำนวยการกองสาธารณสุขฯ</t>
  </si>
  <si>
    <t>ฝ่ายบริหารงานทั่วไป</t>
  </si>
  <si>
    <t>นักวิเคราะห์นโยบายและแผน</t>
  </si>
  <si>
    <t>นักป้องกันและบรรเทาสาธารณภัย</t>
  </si>
  <si>
    <t>หัวหน้าฝ่ายอำนวยการ</t>
  </si>
  <si>
    <t>เจ้าพนักงานเทศกิจ</t>
  </si>
  <si>
    <t>นักวิเคราะห์นโยบายและแผน     1  อัตรา</t>
  </si>
  <si>
    <t>นักป้องกันและบรรเทาสาธารณภัย   1  อัตรา</t>
  </si>
  <si>
    <t>ชำนาญการ</t>
  </si>
  <si>
    <t>ปฏิบัติการ</t>
  </si>
  <si>
    <t>ชำนาญงาน</t>
  </si>
  <si>
    <t>นายช่างโยธา (ปฏิบัติงาน)</t>
  </si>
  <si>
    <t>ปฏิบัติงาน</t>
  </si>
  <si>
    <t>ครู  ( 5 )</t>
  </si>
  <si>
    <t>คนงานทั่วไป (ปฏิบัติหน้าที่คนสวน)      2    อัตรา</t>
  </si>
  <si>
    <t>1 (ว่าง)</t>
  </si>
  <si>
    <t>เจ้าพนักงานสาธารณสุข  (ชำนาญงาน)</t>
  </si>
  <si>
    <t>นักวิชาการสาธารณสุข (ปก./ชช.)</t>
  </si>
  <si>
    <t>หน่วยตรวจสอบภายใน</t>
  </si>
  <si>
    <t>นักพัฒนาชุมชน (ปฏิบัติการ)</t>
  </si>
  <si>
    <t>นักจัดการงานทะเบียนและบัตร (ปฏิบัติการ)</t>
  </si>
  <si>
    <t>นักวิชาการตรวจสอบภายใน  (ปฏิบัติการ)</t>
  </si>
  <si>
    <t>ลูกจ้างประจำ  จำนวน   4   ราย</t>
  </si>
  <si>
    <t>นักทรัพยากรบุคคล    (ปฏิบัติการ)</t>
  </si>
  <si>
    <t>นิติกร  (ชำนาญการ)</t>
  </si>
  <si>
    <t>นักบริหารงานทั่วไป  (ต้น)</t>
  </si>
  <si>
    <t>นักบริหารงานท้องถิ่น (ต้น)</t>
  </si>
  <si>
    <t>นักบริหารงานท้องถิ่น (กลาง)</t>
  </si>
  <si>
    <t>นักประชาสัมพันธ์  (ปฏิบัติการ)</t>
  </si>
  <si>
    <t>จพง.ป้องกันและบรรเทาสาธารณภัย (ปง./อส.)</t>
  </si>
  <si>
    <t>เจ้าพนักงานธุรการ  (ชำนาญงาน)</t>
  </si>
  <si>
    <t>นักบริหารงานการคลัง   (ต้น)</t>
  </si>
  <si>
    <t>เจ้าพนักงานการเงินและบัญชี (ชำนาญงาน)</t>
  </si>
  <si>
    <t>เจ้าพนักงานจัดเก็บรายได้  (ปง./อส.)</t>
  </si>
  <si>
    <t>นักวิชาการจัดเก็บรายได้  (ปฏิบัติการ)</t>
  </si>
  <si>
    <t>นักวิชาการเงินและบัญชี   (ปฏิบัติการ)</t>
  </si>
  <si>
    <t>นักบริหารงานช่าง  (ต้น)</t>
  </si>
  <si>
    <t>นายช่างโยธา  (ปฏิบติงาน)</t>
  </si>
  <si>
    <t>เจ้าพนักงานธุรการ  (ปฏิบัติงาน)</t>
  </si>
  <si>
    <t>นักบริหารการศึกษา   (ต้น)</t>
  </si>
  <si>
    <t>นักวิชาการศึกษา   (ปก./ชช.)</t>
  </si>
  <si>
    <t xml:space="preserve">ครูผู้ดูแลเด็ก  </t>
  </si>
  <si>
    <t>ครู (ค.ศ.1)</t>
  </si>
  <si>
    <t>นักบริหารงานสาธารณสุข  (ต้น)</t>
  </si>
  <si>
    <t>นักวิชาการตรวจสอบภายใน</t>
  </si>
  <si>
    <t>นักบริหารงานท้องถิ่น (รองปลัด)</t>
  </si>
  <si>
    <t>กลาง</t>
  </si>
  <si>
    <t>ต้น</t>
  </si>
  <si>
    <t>ปก./ชก.</t>
  </si>
  <si>
    <t>หน.สำนักปลัด (นักบริหารงานทั่วไป)</t>
  </si>
  <si>
    <t>หน.ฝ่ายอำนายการ (นักบริหารงานทั่วไป)</t>
  </si>
  <si>
    <t>นักทรัพยากรบุคคล</t>
  </si>
  <si>
    <t>นักจัดการงานทะเบียนและบัตร</t>
  </si>
  <si>
    <t>นักประชาสัมพันธ์</t>
  </si>
  <si>
    <t>ปก./ชง.</t>
  </si>
  <si>
    <t>นักจัดการงานเทศกิจ</t>
  </si>
  <si>
    <t>ผู้ช่วยเจ้าพนักงานธุรการ</t>
  </si>
  <si>
    <t>ปง./ชง.</t>
  </si>
  <si>
    <t>ผู้ช่วยเจ้าพนักงานการเงินและบัญชี</t>
  </si>
  <si>
    <t>ผอ. กองช่าง (นักบริหารงานช่าง)</t>
  </si>
  <si>
    <t>หน.ฝ่ายการโยธา (นักบริหารงานช่าง)</t>
  </si>
  <si>
    <t>ผอ.กองการศึกษา (นักบริหารงานการศึกษา)</t>
  </si>
  <si>
    <t>ผู้ช่วยนักวิเคราะห์นโยบายและแผน</t>
  </si>
  <si>
    <t>ผอ.กองคลัง (นักบริหารงานการคลัง)</t>
  </si>
  <si>
    <t>หน.ฝ่ายบริหารงานคลัง (นักบริหารงานการคลัง)</t>
  </si>
  <si>
    <t>วิศวกรโยธา</t>
  </si>
  <si>
    <t xml:space="preserve">        อุดหนุน</t>
  </si>
  <si>
    <t xml:space="preserve">       เงิน</t>
  </si>
  <si>
    <t>ผอ. กองสาธารณสุขฯ (นักบริหารงานสาธารณสุข)</t>
  </si>
  <si>
    <t>หน.ฝ่ายบริหารงานทั่วไป (นักบริหารงานทั่วไป)</t>
  </si>
  <si>
    <t>เจ้าพนักงานสาธารณสุข</t>
  </si>
  <si>
    <t>กรอบอัตรากำลัง  3  ปี  ระหว่างปี พ.ศ. 2561-2563</t>
  </si>
  <si>
    <t>ปลัดเทศบาล (นักบริหารงานท้องถิ่น ระดับกลาง)</t>
  </si>
  <si>
    <t>รองปลัดเทศบาล (บักบริหารงานท้องถิ่น ระดับต้น)</t>
  </si>
  <si>
    <t>หัวหน้าสำนักปลัด (นักบริหารงานทั่วไป  ระดับต้น)</t>
  </si>
  <si>
    <t>หัวหน้าฝ่ายอำนวยการ (นักบริหารงานทั่วไป ระดับต้น)</t>
  </si>
  <si>
    <t>นักทรัพยากรบุคคล (ปก./ชก.)</t>
  </si>
  <si>
    <t>นักจัดการงานทะเบียนและบัตร (ปก./ชก.)</t>
  </si>
  <si>
    <t>นิติกร  (ปก./ชก.)</t>
  </si>
  <si>
    <t>นักประชาสัมพันธ์  (ปก./ชก.)</t>
  </si>
  <si>
    <t>นักพัฒนาชุมชน  (ปก./ชก.)</t>
  </si>
  <si>
    <t>เจ้าพนักงานธุรการ  (ปง./ชง.)</t>
  </si>
  <si>
    <t>ผู้อำนวยการกองคลัง  (นักบริหารงานการคลัง ระดับต้น)</t>
  </si>
  <si>
    <t>หัวหน้าฝ่ายบริหารงานคลัง (นักบริหารงารการคลัง ระดับต้น)</t>
  </si>
  <si>
    <t>นักวิชาการเงินและบัญชี   (ปก./ชก.)</t>
  </si>
  <si>
    <t>นักวิชาจัดเก็บรายได้   (ปก./ชก.)</t>
  </si>
  <si>
    <t>เจ้าพนักงานการเงินและบัญชี   (ปง./ชง.)</t>
  </si>
  <si>
    <t>วิศวกรโยธา  (ปก./ชกง)</t>
  </si>
  <si>
    <t>นายช่างโยธา   (ปง./ชง)</t>
  </si>
  <si>
    <t>เจ้าพนักงานธุรการ   (ปง./ชง)</t>
  </si>
  <si>
    <t>ผู้อำนวยการกองการศึกษา (นักบริหารงานการศึกษา ระดับต้น)</t>
  </si>
  <si>
    <t>หัวหน้าฝ่ายบริหารการศึกษา (นักบริหารงานการศึกษา ระดับต้น)</t>
  </si>
  <si>
    <t>นักวิชาการศึกษา   (ปก./ชก.)</t>
  </si>
  <si>
    <t>14</t>
  </si>
  <si>
    <t>(นักบริหารงานสาธารณสุข ระดับต้น)</t>
  </si>
  <si>
    <t>นักวิชาการสาธารณสุข   (ปก./ชก.)</t>
  </si>
  <si>
    <t>เจ้าพนักงานสาธารณสุข  (ปง./ชง.)</t>
  </si>
  <si>
    <t>นักวิชาการตรวจสอบภาย  (ปก./ชก.)</t>
  </si>
  <si>
    <t>รวมหน่วยตรวจสอบภายใน</t>
  </si>
  <si>
    <t xml:space="preserve"> - </t>
  </si>
  <si>
    <t>11.บัญชีแสดงการจัดคนลงสู่ตำแหน่งตามกรอบอัตรากำลัง  3  ปี (2561-2563)</t>
  </si>
  <si>
    <t>น.ส.จริยา  นารีบุตร</t>
  </si>
  <si>
    <t>น.ส.มยุรฉัตร  ทองโพธิ์ศรี</t>
  </si>
  <si>
    <t>จอ.อดิศักดิ์  วัจนานนท์</t>
  </si>
  <si>
    <t>รัฐศาสตรมหาบัณฑิต</t>
  </si>
  <si>
    <t>(หัวหน้าฝ่ายบริหารงานทั่วไป)</t>
  </si>
  <si>
    <t>นักป้องกันและบรรเทาฯ</t>
  </si>
  <si>
    <t>รัฐศาสตร์มหาบัณฑิต</t>
  </si>
  <si>
    <t>นางศรีประไพ ร่วมทอง</t>
  </si>
  <si>
    <t>นักจัดการงานทะเบียนฯ</t>
  </si>
  <si>
    <t>น.ส.อัศราภรณ์ เขื่อนแก้ว</t>
  </si>
  <si>
    <t>น.ส.วรรณรดา  สิงห์ชู</t>
  </si>
  <si>
    <t>นักบริหารงานท้องถิ่น(ปลัดเทศบาล)</t>
  </si>
  <si>
    <t>ปก/ชก</t>
  </si>
  <si>
    <t>72-2-00-1101-001</t>
  </si>
  <si>
    <t>72-2-00-1101-002</t>
  </si>
  <si>
    <t>72-2-12-3205-001</t>
  </si>
  <si>
    <t>72-2-01-2101-001</t>
  </si>
  <si>
    <t>72-2-01-3102-001</t>
  </si>
  <si>
    <t>72-2-01-3104-001</t>
  </si>
  <si>
    <t>72-2-01-3105-001</t>
  </si>
  <si>
    <t>72-2-01-3301-001</t>
  </si>
  <si>
    <t>72-2-01-3801-001</t>
  </si>
  <si>
    <t>72-2-01-4101-001</t>
  </si>
  <si>
    <t>นักวิเคราะห์นโยบายฯ</t>
  </si>
  <si>
    <t>ผู้ช่วยนักวิเคราะห์นโยบายฯ</t>
  </si>
  <si>
    <t>72-2-04-2102-001</t>
  </si>
  <si>
    <t>72-2-04-2102-002</t>
  </si>
  <si>
    <t>72-2-04-3201-001</t>
  </si>
  <si>
    <t>72-2-04-3203-001</t>
  </si>
  <si>
    <t>72-2-04-4201-001</t>
  </si>
  <si>
    <t>72-2-04-4201-002</t>
  </si>
  <si>
    <t>ผู้ช่วยจพง. การเงินและบัญชี</t>
  </si>
  <si>
    <t>ปง/ชง</t>
  </si>
  <si>
    <t>72-2-05-2103-001</t>
  </si>
  <si>
    <t>72-2-05-2103-002</t>
  </si>
  <si>
    <t>(หัวหน้าฝ่ายการโยธา)</t>
  </si>
  <si>
    <t>72-2-05-4101-002</t>
  </si>
  <si>
    <t>72-2-05-4701-001</t>
  </si>
  <si>
    <t>น.ส.ธนพรรษ  วันดึก</t>
  </si>
  <si>
    <t>72-2-08-2107-001</t>
  </si>
  <si>
    <t>นักบริหารงานการศึกษา</t>
  </si>
  <si>
    <t>72-2-08-2107-002</t>
  </si>
  <si>
    <t>72-2-08-3803-001</t>
  </si>
  <si>
    <t>37-2-0278</t>
  </si>
  <si>
    <t>72-2-06-2104-001</t>
  </si>
  <si>
    <t>(ผู้อำนวยการกองสาธารณสุขฯ)</t>
  </si>
  <si>
    <t>72-2-06-2101-003</t>
  </si>
  <si>
    <t>72-2-06-3601-001</t>
  </si>
  <si>
    <t>72-2-06-4601-001</t>
  </si>
  <si>
    <t>นายฤทธิรงค์  ช่วยสุข</t>
  </si>
  <si>
    <t>วศบ.(วิศกรรมโยธา)</t>
  </si>
  <si>
    <t>72-2-05-3701-001</t>
  </si>
  <si>
    <t>วิศกรรมโยธา</t>
  </si>
  <si>
    <t>วิศวกรรมโยธา</t>
  </si>
  <si>
    <t>นายพิชิต   ภูตะอินทร์</t>
  </si>
  <si>
    <t>นักวิชาการตรวจสอบภายใน  (ปก./ชก.)</t>
  </si>
  <si>
    <t>นักวิเคราะห์นโยบายและแผน (ลูกจ้างประจำ)</t>
  </si>
  <si>
    <t>นักป้องกันและบรรเทาฯ (ลูกจ้างประจำ)</t>
  </si>
  <si>
    <t>นักพัฒนาชุมชน (ปก./ชก.)</t>
  </si>
  <si>
    <t>นักประชาสัมพันธ์   (ปก./ชก.)</t>
  </si>
  <si>
    <t>เจ้าพนักงานธุรการ   (ปง./ชง.)</t>
  </si>
  <si>
    <t>นักจัดการงานเทศกิจ                     1  อัตรา</t>
  </si>
  <si>
    <t>ผู้ช่วยเจ้าพนักงานธุรการ      1    อัตรา</t>
  </si>
  <si>
    <t>ผู้ช่วยนักวิเคราะห์นโยบายและแผน      1  อัตรา</t>
  </si>
  <si>
    <t xml:space="preserve">             โครงสร้างกองคลัง</t>
  </si>
  <si>
    <t>นักวิชาการจัดเก็บรายได้ (ปก./ชก.)</t>
  </si>
  <si>
    <t>เจ้าพนักงานการเงินและบัญชี (ปง./ชง.)  (2)</t>
  </si>
  <si>
    <t>ผช.เจ้าพนักงานการเงินและบัญชี</t>
  </si>
  <si>
    <t>นักวิชาการเงินและบัญชี (ปก./ชก.)</t>
  </si>
  <si>
    <t xml:space="preserve">          โครงสร้างกองช่าง</t>
  </si>
  <si>
    <t>วิศวกรโยธา  (ปก./ชก.)</t>
  </si>
  <si>
    <t>เจ้าพนักงานธุรการ (ปง./ชง.)</t>
  </si>
  <si>
    <t xml:space="preserve">           โครงสร้างกองการศึกษา</t>
  </si>
  <si>
    <t>นักบริหารงานท้องถิ่น  ระดับต้น</t>
  </si>
  <si>
    <t>นักบริหารงานการศึกษา  ระดับต้น</t>
  </si>
  <si>
    <t>นักวิชาการศึกษา (ปก./ชก.)</t>
  </si>
  <si>
    <t>พนักงานจ้างตามภารกิจ  ผู้ดูแลเด็ก     4      อัตรา</t>
  </si>
  <si>
    <t>นักบริหารงานช่าง  ระดับต้น</t>
  </si>
  <si>
    <t>นักบริหารงานการคลัง  ระดับต้น</t>
  </si>
  <si>
    <t>นักบริหารงานทั่วไป  ระดับต้น</t>
  </si>
  <si>
    <t>นักบริหารงานการศึกษา  ระดับต้น/กลาง</t>
  </si>
  <si>
    <t>อำนวยการต้น</t>
  </si>
  <si>
    <t>บริหารท้องถิ่นกลาง</t>
  </si>
  <si>
    <t>บริหารท้องถิ่นต้น</t>
  </si>
  <si>
    <t>นักบริหารงานสาธารณสุขฯ ระดับต้น</t>
  </si>
  <si>
    <t>นักวิชาการสาธารณสุข (ปก./ชก.)(ว่าง)</t>
  </si>
  <si>
    <t>เจ้าพนักงานสาธารณสุข  (ปง./ชง.) (ว่าง)</t>
  </si>
  <si>
    <t xml:space="preserve">          โครงสร้างกองสาธารณสุขและสิ่งแวดล้อม</t>
  </si>
  <si>
    <t>1  (ว่าง)</t>
  </si>
  <si>
    <t xml:space="preserve">  10. แผนภูมิโครงสร้างการแบ่งส่วนราชการเทศบาลตำบลหัวตะพาน  ตามแผนอัตรากำลัง 3  ปี  (พ.ศ. 2561-2563) </t>
  </si>
  <si>
    <t>(นักบริหารงานทั่วไป  ระดับต้น)</t>
  </si>
  <si>
    <t>(นักบริหารงานการคลัง  ระดับต้น)</t>
  </si>
  <si>
    <t>(นักบริหารงานช่าง  ระดับต้น)</t>
  </si>
  <si>
    <t>(นักบริหารงานการศึกษา  ระดับต้น)</t>
  </si>
  <si>
    <t>ฝ่ายการโยธา</t>
  </si>
  <si>
    <t>จสอ.นพรัตน์  บ่อทรัพย์</t>
  </si>
  <si>
    <t>หน.ฝ่ายบริหารการศึกษา(นักบริหารงานการศึกษา)</t>
  </si>
  <si>
    <t xml:space="preserve"> 1</t>
  </si>
  <si>
    <t>รายได้ไม่รวมเงินอุดหนุนเงินกู้หรือเงินอื่นใด ปี 59 (มาจากงบการเงินหลังปิดงบสิ้นปีเรียบร้อยแล้ว)</t>
  </si>
  <si>
    <t>งบประมาณรายจ่ายประจำปี  60  รวมเพิ่มเติมถ้ามี ปีต่อไปเพิ่มขึ้นอีกปีละ 5 %</t>
  </si>
  <si>
    <t>ร้อยละของงบประมาณรายจ่ายประจำปี = รวมค่าใช้จ่ายบุคคลทั้งสิ้น x 100 หาร งบประมาณรายจ่ายประจำปี 60</t>
  </si>
  <si>
    <t>ปฏิบัติหน้าที่ดับเพลิง</t>
  </si>
  <si>
    <t>ผู้ช่วยนักพัฒนาชุมชน</t>
  </si>
  <si>
    <t>นางชฎาภรณ์  แขสว่าง</t>
  </si>
  <si>
    <t>น.ส.จุฑาทิพย์  อรรคศรีวร</t>
  </si>
  <si>
    <t>บธ.บ.(อุตสาหกรรมบริการ)</t>
  </si>
  <si>
    <t>นายเอกราช  สุตะภักดิ์</t>
  </si>
  <si>
    <t>น.ส.สุวรรณดี  สิงห์ชู</t>
  </si>
  <si>
    <t>72-2-04-3204-001</t>
  </si>
  <si>
    <t>นักวิชาการพัสดุ</t>
  </si>
  <si>
    <t>น.ส.รัตนาพร  สุวิพันธ์</t>
  </si>
  <si>
    <t>ปฏิบัติหน้าที่นักการ</t>
  </si>
  <si>
    <t>นายชลทิตย์  ภาโท</t>
  </si>
  <si>
    <t>ม3</t>
  </si>
  <si>
    <t>น.ส.วิไลลักษณ์ บุรัสการ</t>
  </si>
  <si>
    <t>นางสุพิษย์  จารุจิตร</t>
  </si>
  <si>
    <t>นายประดับพันธ์  ศิลาวงษ์</t>
  </si>
  <si>
    <t>ปฏิบัติหน้าที่ขับเครื่องจักรกลฯ</t>
  </si>
  <si>
    <t>น.ส.กิตติพร  โนรีรัตน์</t>
  </si>
  <si>
    <t>ปฏฺบัติหน้าที่นัการ</t>
  </si>
  <si>
    <t>นางอรอนงค์  ยิ่งยืน</t>
  </si>
  <si>
    <t>นายสุพัฒน์  ลุนสิน</t>
  </si>
  <si>
    <t>พนักงานขับรถบรรทุกน้ำ</t>
  </si>
  <si>
    <t>นายอุดม   สมปอง</t>
  </si>
  <si>
    <t>นายนรา  นนทะลุน</t>
  </si>
  <si>
    <t>นายภูริณัฐ  บุญดก</t>
  </si>
  <si>
    <t>น.ส.หนึ่งฤทัย  จุลบุตรดี</t>
  </si>
  <si>
    <t>นางปัญจา  ปะกะตา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</si>
</sst>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_-* #,##0.0_-;\-* #,##0.0_-;_-* &quot;-&quot;?_-;_-@_-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65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u val="single"/>
      <sz val="15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u val="single"/>
      <sz val="13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1.5"/>
      <name val="TH SarabunPSK"/>
      <family val="2"/>
    </font>
    <font>
      <b/>
      <sz val="13"/>
      <name val="TH SarabunPSK"/>
      <family val="2"/>
    </font>
    <font>
      <b/>
      <u val="single"/>
      <sz val="13.5"/>
      <name val="TH SarabunPSK"/>
      <family val="2"/>
    </font>
    <font>
      <sz val="10"/>
      <name val="Arial"/>
      <family val="2"/>
    </font>
    <font>
      <sz val="18"/>
      <name val="TH SarabunPSK"/>
      <family val="2"/>
    </font>
    <font>
      <sz val="9"/>
      <name val="TH SarabunPSK"/>
      <family val="2"/>
    </font>
    <font>
      <b/>
      <u val="single"/>
      <sz val="14"/>
      <name val="TH SarabunPSK"/>
      <family val="2"/>
    </font>
    <font>
      <b/>
      <i/>
      <sz val="15"/>
      <name val="TH SarabunPSK"/>
      <family val="2"/>
    </font>
    <font>
      <b/>
      <i/>
      <sz val="13"/>
      <name val="TH SarabunPSK"/>
      <family val="2"/>
    </font>
    <font>
      <b/>
      <i/>
      <u val="single"/>
      <sz val="15"/>
      <name val="TH SarabunPSK"/>
      <family val="2"/>
    </font>
    <font>
      <b/>
      <sz val="11"/>
      <name val="TH SarabunPSK"/>
      <family val="2"/>
    </font>
    <font>
      <b/>
      <sz val="12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0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53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49" fontId="8" fillId="0" borderId="12" xfId="39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49" fontId="8" fillId="0" borderId="10" xfId="39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3" fontId="8" fillId="0" borderId="10" xfId="39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left"/>
    </xf>
    <xf numFmtId="49" fontId="8" fillId="0" borderId="13" xfId="39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3" fontId="8" fillId="0" borderId="13" xfId="39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49" fontId="8" fillId="0" borderId="11" xfId="39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8" fillId="0" borderId="0" xfId="39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3" fontId="8" fillId="0" borderId="0" xfId="39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3" fontId="8" fillId="0" borderId="15" xfId="39" applyFont="1" applyBorder="1" applyAlignment="1">
      <alignment horizontal="center"/>
    </xf>
    <xf numFmtId="0" fontId="12" fillId="0" borderId="0" xfId="0" applyFont="1" applyAlignment="1">
      <alignment/>
    </xf>
    <xf numFmtId="0" fontId="16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200" fontId="8" fillId="0" borderId="0" xfId="39" applyNumberFormat="1" applyFont="1" applyAlignment="1">
      <alignment horizontal="center"/>
    </xf>
    <xf numFmtId="200" fontId="8" fillId="0" borderId="0" xfId="39" applyNumberFormat="1" applyFont="1" applyAlignment="1">
      <alignment/>
    </xf>
    <xf numFmtId="200" fontId="8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00" fontId="7" fillId="0" borderId="1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200" fontId="8" fillId="0" borderId="11" xfId="39" applyNumberFormat="1" applyFont="1" applyBorder="1" applyAlignment="1">
      <alignment horizontal="center"/>
    </xf>
    <xf numFmtId="200" fontId="8" fillId="0" borderId="10" xfId="39" applyNumberFormat="1" applyFont="1" applyBorder="1" applyAlignment="1">
      <alignment horizontal="center"/>
    </xf>
    <xf numFmtId="200" fontId="8" fillId="0" borderId="0" xfId="39" applyNumberFormat="1" applyFont="1" applyBorder="1" applyAlignment="1">
      <alignment horizontal="center"/>
    </xf>
    <xf numFmtId="200" fontId="8" fillId="0" borderId="0" xfId="39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7" fillId="0" borderId="0" xfId="45" applyFont="1">
      <alignment/>
      <protection/>
    </xf>
    <xf numFmtId="0" fontId="7" fillId="0" borderId="0" xfId="45" applyFont="1" applyAlignment="1">
      <alignment horizontal="center"/>
      <protection/>
    </xf>
    <xf numFmtId="0" fontId="7" fillId="0" borderId="11" xfId="45" applyFont="1" applyBorder="1">
      <alignment/>
      <protection/>
    </xf>
    <xf numFmtId="0" fontId="7" fillId="0" borderId="16" xfId="45" applyFont="1" applyBorder="1">
      <alignment/>
      <protection/>
    </xf>
    <xf numFmtId="0" fontId="7" fillId="0" borderId="17" xfId="45" applyFont="1" applyBorder="1">
      <alignment/>
      <protection/>
    </xf>
    <xf numFmtId="0" fontId="7" fillId="0" borderId="13" xfId="45" applyFont="1" applyBorder="1">
      <alignment/>
      <protection/>
    </xf>
    <xf numFmtId="0" fontId="7" fillId="0" borderId="18" xfId="45" applyFont="1" applyBorder="1">
      <alignment/>
      <protection/>
    </xf>
    <xf numFmtId="0" fontId="14" fillId="0" borderId="19" xfId="45" applyFont="1" applyBorder="1">
      <alignment/>
      <protection/>
    </xf>
    <xf numFmtId="0" fontId="7" fillId="0" borderId="19" xfId="45" applyFont="1" applyBorder="1">
      <alignment/>
      <protection/>
    </xf>
    <xf numFmtId="0" fontId="14" fillId="0" borderId="18" xfId="45" applyFont="1" applyBorder="1">
      <alignment/>
      <protection/>
    </xf>
    <xf numFmtId="0" fontId="7" fillId="0" borderId="10" xfId="45" applyFont="1" applyBorder="1">
      <alignment/>
      <protection/>
    </xf>
    <xf numFmtId="0" fontId="6" fillId="0" borderId="0" xfId="45" applyFont="1">
      <alignment/>
      <protection/>
    </xf>
    <xf numFmtId="0" fontId="6" fillId="0" borderId="0" xfId="45" applyFont="1" applyAlignment="1">
      <alignment horizontal="center"/>
      <protection/>
    </xf>
    <xf numFmtId="0" fontId="6" fillId="0" borderId="12" xfId="45" applyFont="1" applyBorder="1">
      <alignment/>
      <protection/>
    </xf>
    <xf numFmtId="0" fontId="7" fillId="0" borderId="0" xfId="45" applyFont="1" applyBorder="1">
      <alignment/>
      <protection/>
    </xf>
    <xf numFmtId="0" fontId="4" fillId="0" borderId="0" xfId="45" applyFont="1">
      <alignment/>
      <protection/>
    </xf>
    <xf numFmtId="0" fontId="4" fillId="0" borderId="12" xfId="45" applyFont="1" applyBorder="1" applyAlignment="1">
      <alignment horizontal="center"/>
      <protection/>
    </xf>
    <xf numFmtId="0" fontId="5" fillId="0" borderId="0" xfId="45" applyFont="1">
      <alignment/>
      <protection/>
    </xf>
    <xf numFmtId="0" fontId="4" fillId="0" borderId="0" xfId="45" applyFont="1" applyBorder="1" applyAlignment="1">
      <alignment horizontal="center"/>
      <protection/>
    </xf>
    <xf numFmtId="0" fontId="8" fillId="0" borderId="18" xfId="0" applyFont="1" applyBorder="1" applyAlignment="1">
      <alignment horizontal="center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18" xfId="0" applyFont="1" applyBorder="1" applyAlignment="1">
      <alignment horizontal="left"/>
    </xf>
    <xf numFmtId="43" fontId="8" fillId="0" borderId="18" xfId="39" applyFont="1" applyBorder="1" applyAlignment="1">
      <alignment horizontal="center"/>
    </xf>
    <xf numFmtId="0" fontId="8" fillId="0" borderId="18" xfId="0" applyFont="1" applyBorder="1" applyAlignment="1">
      <alignment/>
    </xf>
    <xf numFmtId="43" fontId="8" fillId="0" borderId="16" xfId="39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00" fontId="7" fillId="0" borderId="12" xfId="39" applyNumberFormat="1" applyFont="1" applyBorder="1" applyAlignment="1">
      <alignment horizontal="center"/>
    </xf>
    <xf numFmtId="3" fontId="21" fillId="0" borderId="0" xfId="39" applyNumberFormat="1" applyFont="1" applyAlignment="1">
      <alignment horizontal="center"/>
    </xf>
    <xf numFmtId="3" fontId="7" fillId="0" borderId="0" xfId="39" applyNumberFormat="1" applyFont="1" applyBorder="1" applyAlignment="1">
      <alignment horizontal="center"/>
    </xf>
    <xf numFmtId="3" fontId="7" fillId="0" borderId="12" xfId="39" applyNumberFormat="1" applyFont="1" applyBorder="1" applyAlignment="1">
      <alignment horizontal="center"/>
    </xf>
    <xf numFmtId="3" fontId="8" fillId="0" borderId="0" xfId="39" applyNumberFormat="1" applyFont="1" applyAlignment="1">
      <alignment horizontal="center"/>
    </xf>
    <xf numFmtId="200" fontId="7" fillId="0" borderId="0" xfId="39" applyNumberFormat="1" applyFont="1" applyBorder="1" applyAlignment="1">
      <alignment horizontal="center"/>
    </xf>
    <xf numFmtId="0" fontId="5" fillId="0" borderId="0" xfId="45" applyFont="1" applyBorder="1" applyAlignment="1">
      <alignment horizontal="center"/>
      <protection/>
    </xf>
    <xf numFmtId="0" fontId="21" fillId="0" borderId="0" xfId="0" applyFont="1" applyAlignment="1">
      <alignment horizontal="center"/>
    </xf>
    <xf numFmtId="200" fontId="21" fillId="0" borderId="0" xfId="39" applyNumberFormat="1" applyFont="1" applyAlignment="1">
      <alignment horizontal="center"/>
    </xf>
    <xf numFmtId="200" fontId="21" fillId="0" borderId="0" xfId="39" applyNumberFormat="1" applyFont="1" applyAlignment="1">
      <alignment/>
    </xf>
    <xf numFmtId="200" fontId="21" fillId="0" borderId="0" xfId="0" applyNumberFormat="1" applyFont="1" applyAlignment="1">
      <alignment/>
    </xf>
    <xf numFmtId="200" fontId="8" fillId="0" borderId="10" xfId="39" applyNumberFormat="1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43" fontId="8" fillId="0" borderId="18" xfId="39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22" fillId="0" borderId="13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left"/>
    </xf>
    <xf numFmtId="49" fontId="8" fillId="0" borderId="19" xfId="39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19" xfId="0" applyFont="1" applyBorder="1" applyAlignment="1">
      <alignment/>
    </xf>
    <xf numFmtId="43" fontId="8" fillId="0" borderId="19" xfId="39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9" fontId="3" fillId="0" borderId="0" xfId="48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8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200" fontId="7" fillId="0" borderId="0" xfId="39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49" fontId="8" fillId="0" borderId="17" xfId="0" applyNumberFormat="1" applyFont="1" applyBorder="1" applyAlignment="1">
      <alignment horizontal="center"/>
    </xf>
    <xf numFmtId="43" fontId="8" fillId="0" borderId="17" xfId="39" applyFont="1" applyBorder="1" applyAlignment="1">
      <alignment horizontal="center"/>
    </xf>
    <xf numFmtId="0" fontId="8" fillId="0" borderId="23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3" fontId="7" fillId="0" borderId="12" xfId="39" applyNumberFormat="1" applyFont="1" applyBorder="1" applyAlignment="1">
      <alignment horizontal="center" vertical="center"/>
    </xf>
    <xf numFmtId="200" fontId="7" fillId="0" borderId="12" xfId="39" applyNumberFormat="1" applyFont="1" applyBorder="1" applyAlignment="1">
      <alignment horizontal="center" vertical="center"/>
    </xf>
    <xf numFmtId="200" fontId="7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3" fontId="7" fillId="0" borderId="11" xfId="39" applyNumberFormat="1" applyFont="1" applyBorder="1" applyAlignment="1">
      <alignment horizontal="center" vertical="center"/>
    </xf>
    <xf numFmtId="200" fontId="7" fillId="0" borderId="11" xfId="39" applyNumberFormat="1" applyFont="1" applyBorder="1" applyAlignment="1">
      <alignment horizontal="center" vertical="center"/>
    </xf>
    <xf numFmtId="49" fontId="7" fillId="0" borderId="12" xfId="39" applyNumberFormat="1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200" fontId="8" fillId="0" borderId="12" xfId="39" applyNumberFormat="1" applyFont="1" applyBorder="1" applyAlignment="1">
      <alignment horizontal="center" vertical="center"/>
    </xf>
    <xf numFmtId="200" fontId="8" fillId="0" borderId="12" xfId="0" applyNumberFormat="1" applyFont="1" applyBorder="1" applyAlignment="1">
      <alignment horizontal="center" vertical="center"/>
    </xf>
    <xf numFmtId="200" fontId="8" fillId="0" borderId="12" xfId="39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200" fontId="8" fillId="0" borderId="11" xfId="39" applyNumberFormat="1" applyFont="1" applyBorder="1" applyAlignment="1">
      <alignment horizontal="center" vertical="center"/>
    </xf>
    <xf numFmtId="200" fontId="8" fillId="0" borderId="11" xfId="39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200" fontId="8" fillId="0" borderId="12" xfId="39" applyNumberFormat="1" applyFont="1" applyBorder="1" applyAlignment="1">
      <alignment horizontal="left" vertical="center"/>
    </xf>
    <xf numFmtId="200" fontId="8" fillId="0" borderId="11" xfId="0" applyNumberFormat="1" applyFont="1" applyBorder="1" applyAlignment="1">
      <alignment horizontal="center" vertical="center"/>
    </xf>
    <xf numFmtId="49" fontId="8" fillId="0" borderId="12" xfId="39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2" xfId="0" applyFont="1" applyBorder="1" applyAlignment="1">
      <alignment horizontal="left" vertical="center"/>
    </xf>
    <xf numFmtId="0" fontId="18" fillId="0" borderId="2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200" fontId="8" fillId="0" borderId="25" xfId="39" applyNumberFormat="1" applyFont="1" applyBorder="1" applyAlignment="1">
      <alignment horizontal="center" vertical="center"/>
    </xf>
    <xf numFmtId="200" fontId="8" fillId="0" borderId="25" xfId="39" applyNumberFormat="1" applyFont="1" applyBorder="1" applyAlignment="1">
      <alignment vertical="center"/>
    </xf>
    <xf numFmtId="200" fontId="8" fillId="0" borderId="22" xfId="39" applyNumberFormat="1" applyFont="1" applyBorder="1" applyAlignment="1">
      <alignment vertical="center"/>
    </xf>
    <xf numFmtId="200" fontId="8" fillId="0" borderId="22" xfId="39" applyNumberFormat="1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200" fontId="8" fillId="0" borderId="14" xfId="39" applyNumberFormat="1" applyFont="1" applyBorder="1" applyAlignment="1">
      <alignment horizontal="center" vertical="center"/>
    </xf>
    <xf numFmtId="200" fontId="8" fillId="0" borderId="16" xfId="39" applyNumberFormat="1" applyFont="1" applyBorder="1" applyAlignment="1">
      <alignment horizontal="center" vertical="center"/>
    </xf>
    <xf numFmtId="43" fontId="8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45" applyFont="1" applyBorder="1" applyAlignment="1">
      <alignment vertical="center"/>
      <protection/>
    </xf>
    <xf numFmtId="0" fontId="4" fillId="0" borderId="0" xfId="45" applyFont="1" applyAlignment="1">
      <alignment vertical="center"/>
      <protection/>
    </xf>
    <xf numFmtId="0" fontId="5" fillId="0" borderId="0" xfId="45" applyFont="1" applyBorder="1" applyAlignment="1">
      <alignment horizontal="center" vertical="center"/>
      <protection/>
    </xf>
    <xf numFmtId="0" fontId="5" fillId="0" borderId="0" xfId="45" applyFont="1" applyAlignment="1">
      <alignment vertical="center"/>
      <protection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200" fontId="8" fillId="0" borderId="21" xfId="39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22" xfId="0" applyFont="1" applyBorder="1" applyAlignment="1">
      <alignment horizontal="left" vertical="center"/>
    </xf>
    <xf numFmtId="0" fontId="4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8" fillId="3" borderId="12" xfId="45" applyFont="1" applyFill="1" applyBorder="1" applyAlignment="1">
      <alignment horizontal="center"/>
      <protection/>
    </xf>
    <xf numFmtId="0" fontId="18" fillId="3" borderId="12" xfId="45" applyFont="1" applyFill="1" applyBorder="1" applyAlignment="1">
      <alignment horizontal="left"/>
      <protection/>
    </xf>
    <xf numFmtId="0" fontId="3" fillId="34" borderId="0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5" fillId="32" borderId="26" xfId="0" applyFont="1" applyFill="1" applyBorder="1" applyAlignment="1">
      <alignment horizontal="center"/>
    </xf>
    <xf numFmtId="0" fontId="15" fillId="35" borderId="27" xfId="0" applyFont="1" applyFill="1" applyBorder="1" applyAlignment="1">
      <alignment horizontal="center"/>
    </xf>
    <xf numFmtId="0" fontId="15" fillId="35" borderId="28" xfId="0" applyFont="1" applyFill="1" applyBorder="1" applyAlignment="1">
      <alignment horizontal="center"/>
    </xf>
    <xf numFmtId="0" fontId="15" fillId="3" borderId="28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4" fillId="4" borderId="19" xfId="0" applyFont="1" applyFill="1" applyBorder="1" applyAlignment="1">
      <alignment/>
    </xf>
    <xf numFmtId="0" fontId="24" fillId="4" borderId="0" xfId="0" applyFont="1" applyFill="1" applyBorder="1" applyAlignment="1">
      <alignment/>
    </xf>
    <xf numFmtId="0" fontId="24" fillId="4" borderId="18" xfId="0" applyFont="1" applyFill="1" applyBorder="1" applyAlignment="1">
      <alignment/>
    </xf>
    <xf numFmtId="0" fontId="24" fillId="4" borderId="13" xfId="0" applyFont="1" applyFill="1" applyBorder="1" applyAlignment="1">
      <alignment horizontal="center"/>
    </xf>
    <xf numFmtId="49" fontId="24" fillId="4" borderId="13" xfId="0" applyNumberFormat="1" applyFont="1" applyFill="1" applyBorder="1" applyAlignment="1">
      <alignment horizontal="center"/>
    </xf>
    <xf numFmtId="0" fontId="26" fillId="4" borderId="19" xfId="0" applyFont="1" applyFill="1" applyBorder="1" applyAlignment="1">
      <alignment/>
    </xf>
    <xf numFmtId="0" fontId="24" fillId="4" borderId="13" xfId="0" applyFont="1" applyFill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8" fillId="7" borderId="19" xfId="0" applyFont="1" applyFill="1" applyBorder="1" applyAlignment="1">
      <alignment horizontal="center"/>
    </xf>
    <xf numFmtId="0" fontId="18" fillId="7" borderId="19" xfId="0" applyFont="1" applyFill="1" applyBorder="1" applyAlignment="1">
      <alignment horizontal="left"/>
    </xf>
    <xf numFmtId="0" fontId="18" fillId="7" borderId="13" xfId="0" applyFont="1" applyFill="1" applyBorder="1" applyAlignment="1">
      <alignment horizontal="center"/>
    </xf>
    <xf numFmtId="0" fontId="18" fillId="7" borderId="13" xfId="0" applyFont="1" applyFill="1" applyBorder="1" applyAlignment="1">
      <alignment horizontal="left"/>
    </xf>
    <xf numFmtId="49" fontId="18" fillId="7" borderId="13" xfId="39" applyNumberFormat="1" applyFont="1" applyFill="1" applyBorder="1" applyAlignment="1">
      <alignment horizontal="center"/>
    </xf>
    <xf numFmtId="49" fontId="18" fillId="7" borderId="13" xfId="0" applyNumberFormat="1" applyFont="1" applyFill="1" applyBorder="1" applyAlignment="1">
      <alignment horizontal="center"/>
    </xf>
    <xf numFmtId="43" fontId="18" fillId="7" borderId="13" xfId="39" applyFont="1" applyFill="1" applyBorder="1" applyAlignment="1">
      <alignment horizontal="center"/>
    </xf>
    <xf numFmtId="0" fontId="18" fillId="7" borderId="18" xfId="0" applyFont="1" applyFill="1" applyBorder="1" applyAlignment="1">
      <alignment horizontal="center"/>
    </xf>
    <xf numFmtId="0" fontId="18" fillId="7" borderId="13" xfId="0" applyFont="1" applyFill="1" applyBorder="1" applyAlignment="1">
      <alignment/>
    </xf>
    <xf numFmtId="0" fontId="27" fillId="7" borderId="13" xfId="0" applyFont="1" applyFill="1" applyBorder="1" applyAlignment="1">
      <alignment/>
    </xf>
    <xf numFmtId="43" fontId="18" fillId="7" borderId="18" xfId="39" applyFont="1" applyFill="1" applyBorder="1" applyAlignment="1">
      <alignment horizontal="center"/>
    </xf>
    <xf numFmtId="0" fontId="4" fillId="34" borderId="0" xfId="45" applyFont="1" applyFill="1" applyBorder="1" applyAlignment="1">
      <alignment horizontal="center"/>
      <protection/>
    </xf>
    <xf numFmtId="0" fontId="4" fillId="36" borderId="12" xfId="45" applyFont="1" applyFill="1" applyBorder="1" applyAlignment="1">
      <alignment horizontal="center"/>
      <protection/>
    </xf>
    <xf numFmtId="0" fontId="3" fillId="37" borderId="13" xfId="0" applyFont="1" applyFill="1" applyBorder="1" applyAlignment="1">
      <alignment/>
    </xf>
    <xf numFmtId="0" fontId="3" fillId="37" borderId="19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7" borderId="18" xfId="0" applyFont="1" applyFill="1" applyBorder="1" applyAlignment="1">
      <alignment/>
    </xf>
    <xf numFmtId="0" fontId="3" fillId="37" borderId="13" xfId="0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/>
    </xf>
    <xf numFmtId="49" fontId="8" fillId="0" borderId="17" xfId="39" applyNumberFormat="1" applyFont="1" applyBorder="1" applyAlignment="1">
      <alignment horizontal="center"/>
    </xf>
    <xf numFmtId="0" fontId="18" fillId="4" borderId="12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vertical="center"/>
    </xf>
    <xf numFmtId="0" fontId="18" fillId="4" borderId="11" xfId="0" applyFont="1" applyFill="1" applyBorder="1" applyAlignment="1">
      <alignment horizontal="center" vertical="center"/>
    </xf>
    <xf numFmtId="200" fontId="18" fillId="4" borderId="12" xfId="39" applyNumberFormat="1" applyFont="1" applyFill="1" applyBorder="1" applyAlignment="1">
      <alignment horizontal="center" vertical="center"/>
    </xf>
    <xf numFmtId="49" fontId="18" fillId="4" borderId="13" xfId="0" applyNumberFormat="1" applyFont="1" applyFill="1" applyBorder="1" applyAlignment="1">
      <alignment horizontal="center" vertical="center"/>
    </xf>
    <xf numFmtId="200" fontId="18" fillId="4" borderId="11" xfId="39" applyNumberFormat="1" applyFont="1" applyFill="1" applyBorder="1" applyAlignment="1">
      <alignment horizontal="center" vertical="center"/>
    </xf>
    <xf numFmtId="200" fontId="18" fillId="4" borderId="12" xfId="39" applyNumberFormat="1" applyFont="1" applyFill="1" applyBorder="1" applyAlignment="1">
      <alignment vertical="center"/>
    </xf>
    <xf numFmtId="0" fontId="25" fillId="4" borderId="12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vertical="center"/>
    </xf>
    <xf numFmtId="200" fontId="25" fillId="4" borderId="12" xfId="39" applyNumberFormat="1" applyFont="1" applyFill="1" applyBorder="1" applyAlignment="1">
      <alignment horizontal="center" vertical="center"/>
    </xf>
    <xf numFmtId="49" fontId="25" fillId="4" borderId="12" xfId="39" applyNumberFormat="1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vertical="center"/>
    </xf>
    <xf numFmtId="200" fontId="8" fillId="4" borderId="12" xfId="39" applyNumberFormat="1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left"/>
    </xf>
    <xf numFmtId="49" fontId="8" fillId="34" borderId="13" xfId="39" applyNumberFormat="1" applyFont="1" applyFill="1" applyBorder="1" applyAlignment="1">
      <alignment horizontal="center"/>
    </xf>
    <xf numFmtId="49" fontId="8" fillId="34" borderId="13" xfId="0" applyNumberFormat="1" applyFont="1" applyFill="1" applyBorder="1" applyAlignment="1">
      <alignment horizontal="center"/>
    </xf>
    <xf numFmtId="43" fontId="8" fillId="34" borderId="13" xfId="39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7" borderId="11" xfId="0" applyFont="1" applyFill="1" applyBorder="1" applyAlignment="1">
      <alignment horizontal="center"/>
    </xf>
    <xf numFmtId="0" fontId="18" fillId="7" borderId="14" xfId="0" applyFont="1" applyFill="1" applyBorder="1" applyAlignment="1">
      <alignment horizontal="center"/>
    </xf>
    <xf numFmtId="0" fontId="18" fillId="7" borderId="17" xfId="0" applyFont="1" applyFill="1" applyBorder="1" applyAlignment="1">
      <alignment horizontal="center"/>
    </xf>
    <xf numFmtId="49" fontId="18" fillId="7" borderId="11" xfId="39" applyNumberFormat="1" applyFont="1" applyFill="1" applyBorder="1" applyAlignment="1">
      <alignment horizontal="center"/>
    </xf>
    <xf numFmtId="49" fontId="18" fillId="7" borderId="13" xfId="39" applyNumberFormat="1" applyFont="1" applyFill="1" applyBorder="1" applyAlignment="1">
      <alignment horizontal="left"/>
    </xf>
    <xf numFmtId="49" fontId="18" fillId="7" borderId="19" xfId="0" applyNumberFormat="1" applyFont="1" applyFill="1" applyBorder="1" applyAlignment="1">
      <alignment horizontal="left"/>
    </xf>
    <xf numFmtId="43" fontId="18" fillId="7" borderId="19" xfId="39" applyFont="1" applyFill="1" applyBorder="1" applyAlignment="1">
      <alignment horizontal="left"/>
    </xf>
    <xf numFmtId="0" fontId="18" fillId="7" borderId="17" xfId="0" applyFont="1" applyFill="1" applyBorder="1" applyAlignment="1">
      <alignment horizontal="left"/>
    </xf>
    <xf numFmtId="49" fontId="18" fillId="7" borderId="11" xfId="39" applyNumberFormat="1" applyFont="1" applyFill="1" applyBorder="1" applyAlignment="1">
      <alignment horizontal="left"/>
    </xf>
    <xf numFmtId="49" fontId="18" fillId="7" borderId="17" xfId="0" applyNumberFormat="1" applyFont="1" applyFill="1" applyBorder="1" applyAlignment="1">
      <alignment horizontal="left"/>
    </xf>
    <xf numFmtId="43" fontId="18" fillId="7" borderId="17" xfId="39" applyFont="1" applyFill="1" applyBorder="1" applyAlignment="1">
      <alignment horizontal="left"/>
    </xf>
    <xf numFmtId="0" fontId="18" fillId="7" borderId="13" xfId="0" applyFont="1" applyFill="1" applyBorder="1" applyAlignment="1">
      <alignment/>
    </xf>
    <xf numFmtId="0" fontId="18" fillId="7" borderId="11" xfId="0" applyFont="1" applyFill="1" applyBorder="1" applyAlignment="1">
      <alignment/>
    </xf>
    <xf numFmtId="0" fontId="18" fillId="7" borderId="11" xfId="0" applyFont="1" applyFill="1" applyBorder="1" applyAlignment="1">
      <alignment horizontal="left"/>
    </xf>
    <xf numFmtId="49" fontId="18" fillId="7" borderId="11" xfId="0" applyNumberFormat="1" applyFont="1" applyFill="1" applyBorder="1" applyAlignment="1">
      <alignment horizontal="center"/>
    </xf>
    <xf numFmtId="43" fontId="18" fillId="7" borderId="11" xfId="39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left"/>
    </xf>
    <xf numFmtId="49" fontId="8" fillId="34" borderId="19" xfId="39" applyNumberFormat="1" applyFont="1" applyFill="1" applyBorder="1" applyAlignment="1">
      <alignment horizontal="center"/>
    </xf>
    <xf numFmtId="49" fontId="8" fillId="34" borderId="19" xfId="0" applyNumberFormat="1" applyFont="1" applyFill="1" applyBorder="1" applyAlignment="1">
      <alignment horizontal="center"/>
    </xf>
    <xf numFmtId="43" fontId="8" fillId="34" borderId="19" xfId="39" applyFont="1" applyFill="1" applyBorder="1" applyAlignment="1">
      <alignment horizontal="center"/>
    </xf>
    <xf numFmtId="0" fontId="8" fillId="34" borderId="18" xfId="0" applyFont="1" applyFill="1" applyBorder="1" applyAlignment="1">
      <alignment horizontal="left"/>
    </xf>
    <xf numFmtId="0" fontId="8" fillId="34" borderId="13" xfId="0" applyFont="1" applyFill="1" applyBorder="1" applyAlignment="1">
      <alignment/>
    </xf>
    <xf numFmtId="43" fontId="8" fillId="34" borderId="18" xfId="39" applyFont="1" applyFill="1" applyBorder="1" applyAlignment="1">
      <alignment horizontal="left"/>
    </xf>
    <xf numFmtId="0" fontId="17" fillId="34" borderId="13" xfId="0" applyFont="1" applyFill="1" applyBorder="1" applyAlignment="1">
      <alignment horizontal="center"/>
    </xf>
    <xf numFmtId="0" fontId="3" fillId="36" borderId="21" xfId="45" applyFont="1" applyFill="1" applyBorder="1" applyAlignment="1">
      <alignment horizontal="center"/>
      <protection/>
    </xf>
    <xf numFmtId="0" fontId="3" fillId="36" borderId="22" xfId="45" applyFont="1" applyFill="1" applyBorder="1" applyAlignment="1">
      <alignment horizontal="center"/>
      <protection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4" fillId="34" borderId="21" xfId="0" applyFont="1" applyFill="1" applyBorder="1" applyAlignment="1">
      <alignment horizontal="center"/>
    </xf>
    <xf numFmtId="0" fontId="24" fillId="34" borderId="25" xfId="0" applyFont="1" applyFill="1" applyBorder="1" applyAlignment="1">
      <alignment horizontal="center"/>
    </xf>
    <xf numFmtId="0" fontId="24" fillId="34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18" fillId="3" borderId="21" xfId="45" applyFont="1" applyFill="1" applyBorder="1" applyAlignment="1">
      <alignment horizontal="center"/>
      <protection/>
    </xf>
    <xf numFmtId="0" fontId="18" fillId="3" borderId="22" xfId="45" applyFont="1" applyFill="1" applyBorder="1" applyAlignment="1">
      <alignment horizontal="center"/>
      <protection/>
    </xf>
    <xf numFmtId="0" fontId="3" fillId="7" borderId="23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18" fillId="7" borderId="21" xfId="45" applyFont="1" applyFill="1" applyBorder="1" applyAlignment="1">
      <alignment horizontal="center"/>
      <protection/>
    </xf>
    <xf numFmtId="0" fontId="18" fillId="7" borderId="22" xfId="45" applyFont="1" applyFill="1" applyBorder="1" applyAlignment="1">
      <alignment horizontal="center"/>
      <protection/>
    </xf>
    <xf numFmtId="0" fontId="4" fillId="0" borderId="2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4" fillId="34" borderId="21" xfId="45" applyFont="1" applyFill="1" applyBorder="1" applyAlignment="1">
      <alignment horizontal="center"/>
      <protection/>
    </xf>
    <xf numFmtId="0" fontId="4" fillId="34" borderId="22" xfId="45" applyFont="1" applyFill="1" applyBorder="1" applyAlignment="1">
      <alignment horizontal="center"/>
      <protection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45" applyFont="1" applyBorder="1" applyAlignment="1">
      <alignment horizontal="center"/>
      <protection/>
    </xf>
    <xf numFmtId="0" fontId="4" fillId="0" borderId="0" xfId="45" applyFont="1" applyBorder="1" applyAlignment="1">
      <alignment horizontal="left"/>
      <protection/>
    </xf>
    <xf numFmtId="0" fontId="3" fillId="38" borderId="23" xfId="0" applyFont="1" applyFill="1" applyBorder="1" applyAlignment="1">
      <alignment horizontal="center"/>
    </xf>
    <xf numFmtId="0" fontId="3" fillId="38" borderId="24" xfId="0" applyFont="1" applyFill="1" applyBorder="1" applyAlignment="1">
      <alignment horizontal="center"/>
    </xf>
    <xf numFmtId="0" fontId="3" fillId="38" borderId="20" xfId="0" applyFont="1" applyFill="1" applyBorder="1" applyAlignment="1">
      <alignment horizontal="center"/>
    </xf>
    <xf numFmtId="0" fontId="3" fillId="38" borderId="21" xfId="0" applyFont="1" applyFill="1" applyBorder="1" applyAlignment="1">
      <alignment horizontal="center"/>
    </xf>
    <xf numFmtId="0" fontId="3" fillId="38" borderId="25" xfId="0" applyFont="1" applyFill="1" applyBorder="1" applyAlignment="1">
      <alignment horizontal="center"/>
    </xf>
    <xf numFmtId="0" fontId="3" fillId="38" borderId="22" xfId="0" applyFont="1" applyFill="1" applyBorder="1" applyAlignment="1">
      <alignment horizontal="center"/>
    </xf>
    <xf numFmtId="0" fontId="15" fillId="38" borderId="25" xfId="0" applyFont="1" applyFill="1" applyBorder="1" applyAlignment="1">
      <alignment/>
    </xf>
    <xf numFmtId="0" fontId="15" fillId="38" borderId="22" xfId="0" applyFont="1" applyFill="1" applyBorder="1" applyAlignment="1">
      <alignment/>
    </xf>
    <xf numFmtId="0" fontId="3" fillId="38" borderId="17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39" borderId="21" xfId="0" applyFont="1" applyFill="1" applyBorder="1" applyAlignment="1">
      <alignment horizontal="center"/>
    </xf>
    <xf numFmtId="0" fontId="3" fillId="39" borderId="25" xfId="0" applyFont="1" applyFill="1" applyBorder="1" applyAlignment="1">
      <alignment horizontal="center"/>
    </xf>
    <xf numFmtId="0" fontId="3" fillId="39" borderId="22" xfId="0" applyFont="1" applyFill="1" applyBorder="1" applyAlignment="1">
      <alignment horizontal="center"/>
    </xf>
    <xf numFmtId="0" fontId="3" fillId="39" borderId="23" xfId="0" applyFont="1" applyFill="1" applyBorder="1" applyAlignment="1">
      <alignment horizontal="center"/>
    </xf>
    <xf numFmtId="0" fontId="3" fillId="39" borderId="24" xfId="0" applyFont="1" applyFill="1" applyBorder="1" applyAlignment="1">
      <alignment horizontal="center"/>
    </xf>
    <xf numFmtId="0" fontId="3" fillId="39" borderId="20" xfId="0" applyFont="1" applyFill="1" applyBorder="1" applyAlignment="1">
      <alignment horizontal="center"/>
    </xf>
    <xf numFmtId="0" fontId="3" fillId="39" borderId="17" xfId="0" applyFont="1" applyFill="1" applyBorder="1" applyAlignment="1">
      <alignment horizontal="center"/>
    </xf>
    <xf numFmtId="0" fontId="3" fillId="39" borderId="14" xfId="0" applyFont="1" applyFill="1" applyBorder="1" applyAlignment="1">
      <alignment horizontal="center"/>
    </xf>
    <xf numFmtId="0" fontId="3" fillId="39" borderId="16" xfId="0" applyFont="1" applyFill="1" applyBorder="1" applyAlignment="1">
      <alignment horizontal="center"/>
    </xf>
    <xf numFmtId="0" fontId="24" fillId="7" borderId="21" xfId="0" applyFont="1" applyFill="1" applyBorder="1" applyAlignment="1">
      <alignment horizontal="center"/>
    </xf>
    <xf numFmtId="0" fontId="24" fillId="7" borderId="25" xfId="0" applyFont="1" applyFill="1" applyBorder="1" applyAlignment="1">
      <alignment horizontal="center"/>
    </xf>
    <xf numFmtId="0" fontId="24" fillId="7" borderId="22" xfId="0" applyFont="1" applyFill="1" applyBorder="1" applyAlignment="1">
      <alignment horizontal="center"/>
    </xf>
    <xf numFmtId="0" fontId="6" fillId="0" borderId="21" xfId="45" applyFont="1" applyBorder="1" applyAlignment="1">
      <alignment horizontal="center"/>
      <protection/>
    </xf>
    <xf numFmtId="0" fontId="6" fillId="0" borderId="22" xfId="45" applyFont="1" applyBorder="1" applyAlignment="1">
      <alignment horizontal="center"/>
      <protection/>
    </xf>
    <xf numFmtId="0" fontId="13" fillId="0" borderId="0" xfId="45" applyFont="1" applyAlignment="1">
      <alignment horizontal="center"/>
      <protection/>
    </xf>
    <xf numFmtId="0" fontId="14" fillId="0" borderId="23" xfId="45" applyFont="1" applyBorder="1" applyAlignment="1">
      <alignment horizontal="center"/>
      <protection/>
    </xf>
    <xf numFmtId="0" fontId="14" fillId="0" borderId="20" xfId="45" applyFont="1" applyBorder="1" applyAlignment="1">
      <alignment horizontal="center"/>
      <protection/>
    </xf>
    <xf numFmtId="0" fontId="14" fillId="0" borderId="19" xfId="45" applyFont="1" applyBorder="1" applyAlignment="1">
      <alignment horizontal="left"/>
      <protection/>
    </xf>
    <xf numFmtId="0" fontId="14" fillId="0" borderId="18" xfId="45" applyFont="1" applyBorder="1" applyAlignment="1">
      <alignment horizontal="left"/>
      <protection/>
    </xf>
    <xf numFmtId="0" fontId="14" fillId="0" borderId="19" xfId="45" applyFont="1" applyBorder="1" applyAlignment="1">
      <alignment horizontal="center"/>
      <protection/>
    </xf>
    <xf numFmtId="0" fontId="14" fillId="0" borderId="18" xfId="45" applyFont="1" applyBorder="1" applyAlignment="1">
      <alignment horizontal="center"/>
      <protection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3" fontId="8" fillId="0" borderId="10" xfId="39" applyFont="1" applyBorder="1" applyAlignment="1">
      <alignment horizontal="center" vertical="center"/>
    </xf>
    <xf numFmtId="43" fontId="9" fillId="0" borderId="11" xfId="39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4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200" fontId="8" fillId="0" borderId="23" xfId="39" applyNumberFormat="1" applyFont="1" applyBorder="1" applyAlignment="1">
      <alignment horizontal="center" vertical="center"/>
    </xf>
    <xf numFmtId="200" fontId="8" fillId="0" borderId="24" xfId="39" applyNumberFormat="1" applyFont="1" applyBorder="1" applyAlignment="1">
      <alignment horizontal="center" vertical="center"/>
    </xf>
    <xf numFmtId="200" fontId="8" fillId="0" borderId="20" xfId="39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200" fontId="6" fillId="0" borderId="10" xfId="39" applyNumberFormat="1" applyFont="1" applyBorder="1" applyAlignment="1">
      <alignment horizontal="center" vertical="center"/>
    </xf>
    <xf numFmtId="200" fontId="6" fillId="0" borderId="13" xfId="39" applyNumberFormat="1" applyFont="1" applyBorder="1" applyAlignment="1">
      <alignment horizontal="center" vertical="center"/>
    </xf>
    <xf numFmtId="200" fontId="6" fillId="0" borderId="11" xfId="39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00" fontId="6" fillId="0" borderId="24" xfId="39" applyNumberFormat="1" applyFont="1" applyBorder="1" applyAlignment="1">
      <alignment horizontal="center" vertical="center"/>
    </xf>
    <xf numFmtId="200" fontId="6" fillId="0" borderId="20" xfId="39" applyNumberFormat="1" applyFont="1" applyBorder="1" applyAlignment="1">
      <alignment horizontal="center" vertical="center"/>
    </xf>
    <xf numFmtId="3" fontId="6" fillId="0" borderId="10" xfId="39" applyNumberFormat="1" applyFont="1" applyBorder="1" applyAlignment="1">
      <alignment horizontal="center" vertical="center" wrapText="1"/>
    </xf>
    <xf numFmtId="3" fontId="6" fillId="0" borderId="13" xfId="39" applyNumberFormat="1" applyFont="1" applyBorder="1" applyAlignment="1">
      <alignment horizontal="center" vertical="center" wrapText="1"/>
    </xf>
    <xf numFmtId="3" fontId="6" fillId="0" borderId="11" xfId="39" applyNumberFormat="1" applyFont="1" applyBorder="1" applyAlignment="1">
      <alignment horizontal="center" vertical="center" wrapText="1"/>
    </xf>
    <xf numFmtId="3" fontId="6" fillId="0" borderId="0" xfId="39" applyNumberFormat="1" applyFont="1" applyBorder="1" applyAlignment="1">
      <alignment horizontal="left"/>
    </xf>
    <xf numFmtId="3" fontId="6" fillId="0" borderId="14" xfId="39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11</xdr:row>
      <xdr:rowOff>0</xdr:rowOff>
    </xdr:from>
    <xdr:to>
      <xdr:col>1</xdr:col>
      <xdr:colOff>400050</xdr:colOff>
      <xdr:row>11</xdr:row>
      <xdr:rowOff>152400</xdr:rowOff>
    </xdr:to>
    <xdr:sp>
      <xdr:nvSpPr>
        <xdr:cNvPr id="1" name="Line 1"/>
        <xdr:cNvSpPr>
          <a:spLocks/>
        </xdr:cNvSpPr>
      </xdr:nvSpPr>
      <xdr:spPr>
        <a:xfrm flipV="1">
          <a:off x="1314450" y="28860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447675</xdr:colOff>
      <xdr:row>10</xdr:row>
      <xdr:rowOff>9525</xdr:rowOff>
    </xdr:from>
    <xdr:to>
      <xdr:col>5</xdr:col>
      <xdr:colOff>447675</xdr:colOff>
      <xdr:row>11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5181600" y="27241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457200</xdr:colOff>
      <xdr:row>11</xdr:row>
      <xdr:rowOff>0</xdr:rowOff>
    </xdr:from>
    <xdr:to>
      <xdr:col>9</xdr:col>
      <xdr:colOff>457200</xdr:colOff>
      <xdr:row>11</xdr:row>
      <xdr:rowOff>152400</xdr:rowOff>
    </xdr:to>
    <xdr:sp>
      <xdr:nvSpPr>
        <xdr:cNvPr id="3" name="Line 3"/>
        <xdr:cNvSpPr>
          <a:spLocks/>
        </xdr:cNvSpPr>
      </xdr:nvSpPr>
      <xdr:spPr>
        <a:xfrm flipV="1">
          <a:off x="8477250" y="28860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11</xdr:row>
      <xdr:rowOff>0</xdr:rowOff>
    </xdr:from>
    <xdr:to>
      <xdr:col>9</xdr:col>
      <xdr:colOff>457200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1314450" y="2886075"/>
          <a:ext cx="716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428625</xdr:colOff>
      <xdr:row>4</xdr:row>
      <xdr:rowOff>0</xdr:rowOff>
    </xdr:from>
    <xdr:to>
      <xdr:col>5</xdr:col>
      <xdr:colOff>428625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162550" y="11811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381000</xdr:colOff>
      <xdr:row>14</xdr:row>
      <xdr:rowOff>0</xdr:rowOff>
    </xdr:from>
    <xdr:to>
      <xdr:col>1</xdr:col>
      <xdr:colOff>381000</xdr:colOff>
      <xdr:row>14</xdr:row>
      <xdr:rowOff>104775</xdr:rowOff>
    </xdr:to>
    <xdr:sp>
      <xdr:nvSpPr>
        <xdr:cNvPr id="6" name="Line 19"/>
        <xdr:cNvSpPr>
          <a:spLocks/>
        </xdr:cNvSpPr>
      </xdr:nvSpPr>
      <xdr:spPr>
        <a:xfrm flipV="1">
          <a:off x="1295400" y="35433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457200</xdr:colOff>
      <xdr:row>14</xdr:row>
      <xdr:rowOff>0</xdr:rowOff>
    </xdr:from>
    <xdr:to>
      <xdr:col>9</xdr:col>
      <xdr:colOff>457200</xdr:colOff>
      <xdr:row>14</xdr:row>
      <xdr:rowOff>104775</xdr:rowOff>
    </xdr:to>
    <xdr:sp>
      <xdr:nvSpPr>
        <xdr:cNvPr id="7" name="Line 21"/>
        <xdr:cNvSpPr>
          <a:spLocks/>
        </xdr:cNvSpPr>
      </xdr:nvSpPr>
      <xdr:spPr>
        <a:xfrm flipV="1">
          <a:off x="8477250" y="35433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0</xdr:rowOff>
    </xdr:from>
    <xdr:to>
      <xdr:col>5</xdr:col>
      <xdr:colOff>447675</xdr:colOff>
      <xdr:row>14</xdr:row>
      <xdr:rowOff>104775</xdr:rowOff>
    </xdr:to>
    <xdr:sp>
      <xdr:nvSpPr>
        <xdr:cNvPr id="8" name="Line 23"/>
        <xdr:cNvSpPr>
          <a:spLocks/>
        </xdr:cNvSpPr>
      </xdr:nvSpPr>
      <xdr:spPr>
        <a:xfrm flipV="1">
          <a:off x="5181600" y="35433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371475</xdr:colOff>
      <xdr:row>17</xdr:row>
      <xdr:rowOff>0</xdr:rowOff>
    </xdr:from>
    <xdr:to>
      <xdr:col>1</xdr:col>
      <xdr:colOff>371475</xdr:colOff>
      <xdr:row>17</xdr:row>
      <xdr:rowOff>114300</xdr:rowOff>
    </xdr:to>
    <xdr:sp>
      <xdr:nvSpPr>
        <xdr:cNvPr id="9" name="Line 24"/>
        <xdr:cNvSpPr>
          <a:spLocks/>
        </xdr:cNvSpPr>
      </xdr:nvSpPr>
      <xdr:spPr>
        <a:xfrm flipV="1">
          <a:off x="1285875" y="41433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447675</xdr:colOff>
      <xdr:row>17</xdr:row>
      <xdr:rowOff>0</xdr:rowOff>
    </xdr:from>
    <xdr:to>
      <xdr:col>5</xdr:col>
      <xdr:colOff>447675</xdr:colOff>
      <xdr:row>17</xdr:row>
      <xdr:rowOff>114300</xdr:rowOff>
    </xdr:to>
    <xdr:sp>
      <xdr:nvSpPr>
        <xdr:cNvPr id="10" name="Line 26"/>
        <xdr:cNvSpPr>
          <a:spLocks/>
        </xdr:cNvSpPr>
      </xdr:nvSpPr>
      <xdr:spPr>
        <a:xfrm flipV="1">
          <a:off x="5181600" y="41433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46</xdr:row>
      <xdr:rowOff>0</xdr:rowOff>
    </xdr:from>
    <xdr:to>
      <xdr:col>1</xdr:col>
      <xdr:colOff>400050</xdr:colOff>
      <xdr:row>46</xdr:row>
      <xdr:rowOff>152400</xdr:rowOff>
    </xdr:to>
    <xdr:sp>
      <xdr:nvSpPr>
        <xdr:cNvPr id="11" name="Line 47"/>
        <xdr:cNvSpPr>
          <a:spLocks/>
        </xdr:cNvSpPr>
      </xdr:nvSpPr>
      <xdr:spPr>
        <a:xfrm flipV="1">
          <a:off x="1314450" y="110490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447675</xdr:colOff>
      <xdr:row>45</xdr:row>
      <xdr:rowOff>9525</xdr:rowOff>
    </xdr:from>
    <xdr:to>
      <xdr:col>5</xdr:col>
      <xdr:colOff>447675</xdr:colOff>
      <xdr:row>46</xdr:row>
      <xdr:rowOff>152400</xdr:rowOff>
    </xdr:to>
    <xdr:sp>
      <xdr:nvSpPr>
        <xdr:cNvPr id="12" name="Line 48"/>
        <xdr:cNvSpPr>
          <a:spLocks/>
        </xdr:cNvSpPr>
      </xdr:nvSpPr>
      <xdr:spPr>
        <a:xfrm flipV="1">
          <a:off x="5181600" y="108870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457200</xdr:colOff>
      <xdr:row>46</xdr:row>
      <xdr:rowOff>0</xdr:rowOff>
    </xdr:from>
    <xdr:to>
      <xdr:col>9</xdr:col>
      <xdr:colOff>457200</xdr:colOff>
      <xdr:row>46</xdr:row>
      <xdr:rowOff>152400</xdr:rowOff>
    </xdr:to>
    <xdr:sp>
      <xdr:nvSpPr>
        <xdr:cNvPr id="13" name="Line 49"/>
        <xdr:cNvSpPr>
          <a:spLocks/>
        </xdr:cNvSpPr>
      </xdr:nvSpPr>
      <xdr:spPr>
        <a:xfrm flipV="1">
          <a:off x="8477250" y="110490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46</xdr:row>
      <xdr:rowOff>0</xdr:rowOff>
    </xdr:from>
    <xdr:to>
      <xdr:col>9</xdr:col>
      <xdr:colOff>457200</xdr:colOff>
      <xdr:row>46</xdr:row>
      <xdr:rowOff>0</xdr:rowOff>
    </xdr:to>
    <xdr:sp>
      <xdr:nvSpPr>
        <xdr:cNvPr id="14" name="Line 50"/>
        <xdr:cNvSpPr>
          <a:spLocks/>
        </xdr:cNvSpPr>
      </xdr:nvSpPr>
      <xdr:spPr>
        <a:xfrm>
          <a:off x="1314450" y="11049000"/>
          <a:ext cx="716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409575</xdr:colOff>
      <xdr:row>36</xdr:row>
      <xdr:rowOff>0</xdr:rowOff>
    </xdr:from>
    <xdr:to>
      <xdr:col>5</xdr:col>
      <xdr:colOff>409575</xdr:colOff>
      <xdr:row>37</xdr:row>
      <xdr:rowOff>0</xdr:rowOff>
    </xdr:to>
    <xdr:sp>
      <xdr:nvSpPr>
        <xdr:cNvPr id="15" name="Line 51"/>
        <xdr:cNvSpPr>
          <a:spLocks/>
        </xdr:cNvSpPr>
      </xdr:nvSpPr>
      <xdr:spPr>
        <a:xfrm flipV="1">
          <a:off x="5143500" y="86201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381000</xdr:colOff>
      <xdr:row>49</xdr:row>
      <xdr:rowOff>0</xdr:rowOff>
    </xdr:from>
    <xdr:to>
      <xdr:col>1</xdr:col>
      <xdr:colOff>381000</xdr:colOff>
      <xdr:row>49</xdr:row>
      <xdr:rowOff>152400</xdr:rowOff>
    </xdr:to>
    <xdr:sp>
      <xdr:nvSpPr>
        <xdr:cNvPr id="16" name="Line 52"/>
        <xdr:cNvSpPr>
          <a:spLocks/>
        </xdr:cNvSpPr>
      </xdr:nvSpPr>
      <xdr:spPr>
        <a:xfrm flipV="1">
          <a:off x="1295400" y="117062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457200</xdr:colOff>
      <xdr:row>49</xdr:row>
      <xdr:rowOff>0</xdr:rowOff>
    </xdr:from>
    <xdr:to>
      <xdr:col>9</xdr:col>
      <xdr:colOff>457200</xdr:colOff>
      <xdr:row>49</xdr:row>
      <xdr:rowOff>152400</xdr:rowOff>
    </xdr:to>
    <xdr:sp>
      <xdr:nvSpPr>
        <xdr:cNvPr id="17" name="Line 53"/>
        <xdr:cNvSpPr>
          <a:spLocks/>
        </xdr:cNvSpPr>
      </xdr:nvSpPr>
      <xdr:spPr>
        <a:xfrm flipV="1">
          <a:off x="8477250" y="117062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447675</xdr:colOff>
      <xdr:row>49</xdr:row>
      <xdr:rowOff>0</xdr:rowOff>
    </xdr:from>
    <xdr:to>
      <xdr:col>5</xdr:col>
      <xdr:colOff>447675</xdr:colOff>
      <xdr:row>49</xdr:row>
      <xdr:rowOff>152400</xdr:rowOff>
    </xdr:to>
    <xdr:sp>
      <xdr:nvSpPr>
        <xdr:cNvPr id="18" name="Line 54"/>
        <xdr:cNvSpPr>
          <a:spLocks/>
        </xdr:cNvSpPr>
      </xdr:nvSpPr>
      <xdr:spPr>
        <a:xfrm flipV="1">
          <a:off x="5181600" y="117062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371475</xdr:colOff>
      <xdr:row>54</xdr:row>
      <xdr:rowOff>0</xdr:rowOff>
    </xdr:from>
    <xdr:to>
      <xdr:col>1</xdr:col>
      <xdr:colOff>371475</xdr:colOff>
      <xdr:row>54</xdr:row>
      <xdr:rowOff>0</xdr:rowOff>
    </xdr:to>
    <xdr:sp>
      <xdr:nvSpPr>
        <xdr:cNvPr id="19" name="Line 55"/>
        <xdr:cNvSpPr>
          <a:spLocks/>
        </xdr:cNvSpPr>
      </xdr:nvSpPr>
      <xdr:spPr>
        <a:xfrm flipV="1">
          <a:off x="1285875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447675</xdr:colOff>
      <xdr:row>54</xdr:row>
      <xdr:rowOff>0</xdr:rowOff>
    </xdr:from>
    <xdr:to>
      <xdr:col>5</xdr:col>
      <xdr:colOff>447675</xdr:colOff>
      <xdr:row>54</xdr:row>
      <xdr:rowOff>0</xdr:rowOff>
    </xdr:to>
    <xdr:sp>
      <xdr:nvSpPr>
        <xdr:cNvPr id="20" name="Line 56"/>
        <xdr:cNvSpPr>
          <a:spLocks/>
        </xdr:cNvSpPr>
      </xdr:nvSpPr>
      <xdr:spPr>
        <a:xfrm flipV="1">
          <a:off x="51816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77</xdr:row>
      <xdr:rowOff>0</xdr:rowOff>
    </xdr:from>
    <xdr:to>
      <xdr:col>1</xdr:col>
      <xdr:colOff>400050</xdr:colOff>
      <xdr:row>77</xdr:row>
      <xdr:rowOff>152400</xdr:rowOff>
    </xdr:to>
    <xdr:sp>
      <xdr:nvSpPr>
        <xdr:cNvPr id="21" name="Line 57"/>
        <xdr:cNvSpPr>
          <a:spLocks/>
        </xdr:cNvSpPr>
      </xdr:nvSpPr>
      <xdr:spPr>
        <a:xfrm flipV="1">
          <a:off x="1314450" y="184118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447675</xdr:colOff>
      <xdr:row>76</xdr:row>
      <xdr:rowOff>9525</xdr:rowOff>
    </xdr:from>
    <xdr:to>
      <xdr:col>5</xdr:col>
      <xdr:colOff>447675</xdr:colOff>
      <xdr:row>77</xdr:row>
      <xdr:rowOff>152400</xdr:rowOff>
    </xdr:to>
    <xdr:sp>
      <xdr:nvSpPr>
        <xdr:cNvPr id="22" name="Line 58"/>
        <xdr:cNvSpPr>
          <a:spLocks/>
        </xdr:cNvSpPr>
      </xdr:nvSpPr>
      <xdr:spPr>
        <a:xfrm flipV="1">
          <a:off x="5181600" y="182499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457200</xdr:colOff>
      <xdr:row>77</xdr:row>
      <xdr:rowOff>0</xdr:rowOff>
    </xdr:from>
    <xdr:to>
      <xdr:col>9</xdr:col>
      <xdr:colOff>457200</xdr:colOff>
      <xdr:row>77</xdr:row>
      <xdr:rowOff>152400</xdr:rowOff>
    </xdr:to>
    <xdr:sp>
      <xdr:nvSpPr>
        <xdr:cNvPr id="23" name="Line 59"/>
        <xdr:cNvSpPr>
          <a:spLocks/>
        </xdr:cNvSpPr>
      </xdr:nvSpPr>
      <xdr:spPr>
        <a:xfrm flipV="1">
          <a:off x="8477250" y="184118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77</xdr:row>
      <xdr:rowOff>0</xdr:rowOff>
    </xdr:from>
    <xdr:to>
      <xdr:col>9</xdr:col>
      <xdr:colOff>457200</xdr:colOff>
      <xdr:row>77</xdr:row>
      <xdr:rowOff>0</xdr:rowOff>
    </xdr:to>
    <xdr:sp>
      <xdr:nvSpPr>
        <xdr:cNvPr id="24" name="Line 60"/>
        <xdr:cNvSpPr>
          <a:spLocks/>
        </xdr:cNvSpPr>
      </xdr:nvSpPr>
      <xdr:spPr>
        <a:xfrm>
          <a:off x="1314450" y="18411825"/>
          <a:ext cx="716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409575</xdr:colOff>
      <xdr:row>67</xdr:row>
      <xdr:rowOff>0</xdr:rowOff>
    </xdr:from>
    <xdr:to>
      <xdr:col>5</xdr:col>
      <xdr:colOff>409575</xdr:colOff>
      <xdr:row>68</xdr:row>
      <xdr:rowOff>0</xdr:rowOff>
    </xdr:to>
    <xdr:sp>
      <xdr:nvSpPr>
        <xdr:cNvPr id="25" name="Line 61"/>
        <xdr:cNvSpPr>
          <a:spLocks/>
        </xdr:cNvSpPr>
      </xdr:nvSpPr>
      <xdr:spPr>
        <a:xfrm flipV="1">
          <a:off x="5143500" y="160020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381000</xdr:colOff>
      <xdr:row>80</xdr:row>
      <xdr:rowOff>0</xdr:rowOff>
    </xdr:from>
    <xdr:to>
      <xdr:col>1</xdr:col>
      <xdr:colOff>381000</xdr:colOff>
      <xdr:row>80</xdr:row>
      <xdr:rowOff>152400</xdr:rowOff>
    </xdr:to>
    <xdr:sp>
      <xdr:nvSpPr>
        <xdr:cNvPr id="26" name="Line 62"/>
        <xdr:cNvSpPr>
          <a:spLocks/>
        </xdr:cNvSpPr>
      </xdr:nvSpPr>
      <xdr:spPr>
        <a:xfrm flipV="1">
          <a:off x="1295400" y="190690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371475</xdr:colOff>
      <xdr:row>85</xdr:row>
      <xdr:rowOff>0</xdr:rowOff>
    </xdr:from>
    <xdr:to>
      <xdr:col>1</xdr:col>
      <xdr:colOff>371475</xdr:colOff>
      <xdr:row>85</xdr:row>
      <xdr:rowOff>0</xdr:rowOff>
    </xdr:to>
    <xdr:sp>
      <xdr:nvSpPr>
        <xdr:cNvPr id="27" name="Line 65"/>
        <xdr:cNvSpPr>
          <a:spLocks/>
        </xdr:cNvSpPr>
      </xdr:nvSpPr>
      <xdr:spPr>
        <a:xfrm flipV="1">
          <a:off x="12858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447675</xdr:colOff>
      <xdr:row>85</xdr:row>
      <xdr:rowOff>0</xdr:rowOff>
    </xdr:from>
    <xdr:to>
      <xdr:col>5</xdr:col>
      <xdr:colOff>447675</xdr:colOff>
      <xdr:row>85</xdr:row>
      <xdr:rowOff>0</xdr:rowOff>
    </xdr:to>
    <xdr:sp>
      <xdr:nvSpPr>
        <xdr:cNvPr id="28" name="Line 66"/>
        <xdr:cNvSpPr>
          <a:spLocks/>
        </xdr:cNvSpPr>
      </xdr:nvSpPr>
      <xdr:spPr>
        <a:xfrm flipV="1">
          <a:off x="5181600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109</xdr:row>
      <xdr:rowOff>0</xdr:rowOff>
    </xdr:from>
    <xdr:to>
      <xdr:col>1</xdr:col>
      <xdr:colOff>400050</xdr:colOff>
      <xdr:row>109</xdr:row>
      <xdr:rowOff>152400</xdr:rowOff>
    </xdr:to>
    <xdr:sp>
      <xdr:nvSpPr>
        <xdr:cNvPr id="29" name="Line 67"/>
        <xdr:cNvSpPr>
          <a:spLocks/>
        </xdr:cNvSpPr>
      </xdr:nvSpPr>
      <xdr:spPr>
        <a:xfrm flipV="1">
          <a:off x="1314450" y="261080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447675</xdr:colOff>
      <xdr:row>108</xdr:row>
      <xdr:rowOff>9525</xdr:rowOff>
    </xdr:from>
    <xdr:to>
      <xdr:col>5</xdr:col>
      <xdr:colOff>447675</xdr:colOff>
      <xdr:row>109</xdr:row>
      <xdr:rowOff>152400</xdr:rowOff>
    </xdr:to>
    <xdr:sp>
      <xdr:nvSpPr>
        <xdr:cNvPr id="30" name="Line 68"/>
        <xdr:cNvSpPr>
          <a:spLocks/>
        </xdr:cNvSpPr>
      </xdr:nvSpPr>
      <xdr:spPr>
        <a:xfrm flipV="1">
          <a:off x="5181600" y="259461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457200</xdr:colOff>
      <xdr:row>109</xdr:row>
      <xdr:rowOff>0</xdr:rowOff>
    </xdr:from>
    <xdr:to>
      <xdr:col>9</xdr:col>
      <xdr:colOff>457200</xdr:colOff>
      <xdr:row>109</xdr:row>
      <xdr:rowOff>152400</xdr:rowOff>
    </xdr:to>
    <xdr:sp>
      <xdr:nvSpPr>
        <xdr:cNvPr id="31" name="Line 69"/>
        <xdr:cNvSpPr>
          <a:spLocks/>
        </xdr:cNvSpPr>
      </xdr:nvSpPr>
      <xdr:spPr>
        <a:xfrm flipV="1">
          <a:off x="8477250" y="261080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109</xdr:row>
      <xdr:rowOff>0</xdr:rowOff>
    </xdr:from>
    <xdr:to>
      <xdr:col>9</xdr:col>
      <xdr:colOff>457200</xdr:colOff>
      <xdr:row>109</xdr:row>
      <xdr:rowOff>0</xdr:rowOff>
    </xdr:to>
    <xdr:sp>
      <xdr:nvSpPr>
        <xdr:cNvPr id="32" name="Line 70"/>
        <xdr:cNvSpPr>
          <a:spLocks/>
        </xdr:cNvSpPr>
      </xdr:nvSpPr>
      <xdr:spPr>
        <a:xfrm>
          <a:off x="1314450" y="26108025"/>
          <a:ext cx="716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409575</xdr:colOff>
      <xdr:row>99</xdr:row>
      <xdr:rowOff>0</xdr:rowOff>
    </xdr:from>
    <xdr:to>
      <xdr:col>5</xdr:col>
      <xdr:colOff>409575</xdr:colOff>
      <xdr:row>100</xdr:row>
      <xdr:rowOff>0</xdr:rowOff>
    </xdr:to>
    <xdr:sp>
      <xdr:nvSpPr>
        <xdr:cNvPr id="33" name="Line 71"/>
        <xdr:cNvSpPr>
          <a:spLocks/>
        </xdr:cNvSpPr>
      </xdr:nvSpPr>
      <xdr:spPr>
        <a:xfrm flipV="1">
          <a:off x="5143500" y="23679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381000</xdr:colOff>
      <xdr:row>113</xdr:row>
      <xdr:rowOff>0</xdr:rowOff>
    </xdr:from>
    <xdr:to>
      <xdr:col>1</xdr:col>
      <xdr:colOff>381000</xdr:colOff>
      <xdr:row>113</xdr:row>
      <xdr:rowOff>0</xdr:rowOff>
    </xdr:to>
    <xdr:sp>
      <xdr:nvSpPr>
        <xdr:cNvPr id="34" name="Line 72"/>
        <xdr:cNvSpPr>
          <a:spLocks/>
        </xdr:cNvSpPr>
      </xdr:nvSpPr>
      <xdr:spPr>
        <a:xfrm flipV="1">
          <a:off x="129540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371475</xdr:colOff>
      <xdr:row>113</xdr:row>
      <xdr:rowOff>0</xdr:rowOff>
    </xdr:from>
    <xdr:to>
      <xdr:col>1</xdr:col>
      <xdr:colOff>371475</xdr:colOff>
      <xdr:row>113</xdr:row>
      <xdr:rowOff>0</xdr:rowOff>
    </xdr:to>
    <xdr:sp>
      <xdr:nvSpPr>
        <xdr:cNvPr id="35" name="Line 73"/>
        <xdr:cNvSpPr>
          <a:spLocks/>
        </xdr:cNvSpPr>
      </xdr:nvSpPr>
      <xdr:spPr>
        <a:xfrm flipV="1">
          <a:off x="12858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447675</xdr:colOff>
      <xdr:row>113</xdr:row>
      <xdr:rowOff>0</xdr:rowOff>
    </xdr:from>
    <xdr:to>
      <xdr:col>5</xdr:col>
      <xdr:colOff>447675</xdr:colOff>
      <xdr:row>113</xdr:row>
      <xdr:rowOff>0</xdr:rowOff>
    </xdr:to>
    <xdr:sp>
      <xdr:nvSpPr>
        <xdr:cNvPr id="36" name="Line 74"/>
        <xdr:cNvSpPr>
          <a:spLocks/>
        </xdr:cNvSpPr>
      </xdr:nvSpPr>
      <xdr:spPr>
        <a:xfrm flipV="1">
          <a:off x="518160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112</xdr:row>
      <xdr:rowOff>0</xdr:rowOff>
    </xdr:from>
    <xdr:to>
      <xdr:col>1</xdr:col>
      <xdr:colOff>400050</xdr:colOff>
      <xdr:row>112</xdr:row>
      <xdr:rowOff>228600</xdr:rowOff>
    </xdr:to>
    <xdr:sp>
      <xdr:nvSpPr>
        <xdr:cNvPr id="37" name="Line 76"/>
        <xdr:cNvSpPr>
          <a:spLocks/>
        </xdr:cNvSpPr>
      </xdr:nvSpPr>
      <xdr:spPr>
        <a:xfrm flipV="1">
          <a:off x="1314450" y="267652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447675</xdr:colOff>
      <xdr:row>113</xdr:row>
      <xdr:rowOff>0</xdr:rowOff>
    </xdr:from>
    <xdr:to>
      <xdr:col>9</xdr:col>
      <xdr:colOff>447675</xdr:colOff>
      <xdr:row>113</xdr:row>
      <xdr:rowOff>0</xdr:rowOff>
    </xdr:to>
    <xdr:sp>
      <xdr:nvSpPr>
        <xdr:cNvPr id="38" name="Line 77"/>
        <xdr:cNvSpPr>
          <a:spLocks/>
        </xdr:cNvSpPr>
      </xdr:nvSpPr>
      <xdr:spPr>
        <a:xfrm flipV="1">
          <a:off x="846772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447675</xdr:colOff>
      <xdr:row>110</xdr:row>
      <xdr:rowOff>228600</xdr:rowOff>
    </xdr:from>
    <xdr:to>
      <xdr:col>9</xdr:col>
      <xdr:colOff>447675</xdr:colOff>
      <xdr:row>112</xdr:row>
      <xdr:rowOff>0</xdr:rowOff>
    </xdr:to>
    <xdr:sp>
      <xdr:nvSpPr>
        <xdr:cNvPr id="39" name="Line 78"/>
        <xdr:cNvSpPr>
          <a:spLocks/>
        </xdr:cNvSpPr>
      </xdr:nvSpPr>
      <xdr:spPr>
        <a:xfrm flipV="1">
          <a:off x="8467725" y="264985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141</xdr:row>
      <xdr:rowOff>0</xdr:rowOff>
    </xdr:from>
    <xdr:to>
      <xdr:col>1</xdr:col>
      <xdr:colOff>400050</xdr:colOff>
      <xdr:row>141</xdr:row>
      <xdr:rowOff>152400</xdr:rowOff>
    </xdr:to>
    <xdr:sp>
      <xdr:nvSpPr>
        <xdr:cNvPr id="40" name="Line 79"/>
        <xdr:cNvSpPr>
          <a:spLocks/>
        </xdr:cNvSpPr>
      </xdr:nvSpPr>
      <xdr:spPr>
        <a:xfrm flipV="1">
          <a:off x="1314450" y="337089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447675</xdr:colOff>
      <xdr:row>140</xdr:row>
      <xdr:rowOff>9525</xdr:rowOff>
    </xdr:from>
    <xdr:to>
      <xdr:col>5</xdr:col>
      <xdr:colOff>447675</xdr:colOff>
      <xdr:row>141</xdr:row>
      <xdr:rowOff>152400</xdr:rowOff>
    </xdr:to>
    <xdr:sp>
      <xdr:nvSpPr>
        <xdr:cNvPr id="41" name="Line 80"/>
        <xdr:cNvSpPr>
          <a:spLocks/>
        </xdr:cNvSpPr>
      </xdr:nvSpPr>
      <xdr:spPr>
        <a:xfrm flipV="1">
          <a:off x="5181600" y="335470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457200</xdr:colOff>
      <xdr:row>141</xdr:row>
      <xdr:rowOff>0</xdr:rowOff>
    </xdr:from>
    <xdr:to>
      <xdr:col>9</xdr:col>
      <xdr:colOff>457200</xdr:colOff>
      <xdr:row>141</xdr:row>
      <xdr:rowOff>152400</xdr:rowOff>
    </xdr:to>
    <xdr:sp>
      <xdr:nvSpPr>
        <xdr:cNvPr id="42" name="Line 81"/>
        <xdr:cNvSpPr>
          <a:spLocks/>
        </xdr:cNvSpPr>
      </xdr:nvSpPr>
      <xdr:spPr>
        <a:xfrm flipV="1">
          <a:off x="8477250" y="337089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141</xdr:row>
      <xdr:rowOff>0</xdr:rowOff>
    </xdr:from>
    <xdr:to>
      <xdr:col>9</xdr:col>
      <xdr:colOff>457200</xdr:colOff>
      <xdr:row>141</xdr:row>
      <xdr:rowOff>0</xdr:rowOff>
    </xdr:to>
    <xdr:sp>
      <xdr:nvSpPr>
        <xdr:cNvPr id="43" name="Line 82"/>
        <xdr:cNvSpPr>
          <a:spLocks/>
        </xdr:cNvSpPr>
      </xdr:nvSpPr>
      <xdr:spPr>
        <a:xfrm>
          <a:off x="1314450" y="33708975"/>
          <a:ext cx="716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409575</xdr:colOff>
      <xdr:row>130</xdr:row>
      <xdr:rowOff>0</xdr:rowOff>
    </xdr:from>
    <xdr:to>
      <xdr:col>5</xdr:col>
      <xdr:colOff>409575</xdr:colOff>
      <xdr:row>131</xdr:row>
      <xdr:rowOff>0</xdr:rowOff>
    </xdr:to>
    <xdr:sp>
      <xdr:nvSpPr>
        <xdr:cNvPr id="44" name="Line 83"/>
        <xdr:cNvSpPr>
          <a:spLocks/>
        </xdr:cNvSpPr>
      </xdr:nvSpPr>
      <xdr:spPr>
        <a:xfrm flipV="1">
          <a:off x="5143500" y="311372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381000</xdr:colOff>
      <xdr:row>145</xdr:row>
      <xdr:rowOff>0</xdr:rowOff>
    </xdr:from>
    <xdr:to>
      <xdr:col>1</xdr:col>
      <xdr:colOff>381000</xdr:colOff>
      <xdr:row>145</xdr:row>
      <xdr:rowOff>0</xdr:rowOff>
    </xdr:to>
    <xdr:sp>
      <xdr:nvSpPr>
        <xdr:cNvPr id="45" name="Line 84"/>
        <xdr:cNvSpPr>
          <a:spLocks/>
        </xdr:cNvSpPr>
      </xdr:nvSpPr>
      <xdr:spPr>
        <a:xfrm flipV="1">
          <a:off x="1295400" y="3461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371475</xdr:colOff>
      <xdr:row>145</xdr:row>
      <xdr:rowOff>0</xdr:rowOff>
    </xdr:from>
    <xdr:to>
      <xdr:col>1</xdr:col>
      <xdr:colOff>371475</xdr:colOff>
      <xdr:row>145</xdr:row>
      <xdr:rowOff>0</xdr:rowOff>
    </xdr:to>
    <xdr:sp>
      <xdr:nvSpPr>
        <xdr:cNvPr id="46" name="Line 85"/>
        <xdr:cNvSpPr>
          <a:spLocks/>
        </xdr:cNvSpPr>
      </xdr:nvSpPr>
      <xdr:spPr>
        <a:xfrm flipV="1">
          <a:off x="1285875" y="3461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447675</xdr:colOff>
      <xdr:row>145</xdr:row>
      <xdr:rowOff>0</xdr:rowOff>
    </xdr:from>
    <xdr:to>
      <xdr:col>5</xdr:col>
      <xdr:colOff>447675</xdr:colOff>
      <xdr:row>145</xdr:row>
      <xdr:rowOff>0</xdr:rowOff>
    </xdr:to>
    <xdr:sp>
      <xdr:nvSpPr>
        <xdr:cNvPr id="47" name="Line 86"/>
        <xdr:cNvSpPr>
          <a:spLocks/>
        </xdr:cNvSpPr>
      </xdr:nvSpPr>
      <xdr:spPr>
        <a:xfrm flipV="1">
          <a:off x="5181600" y="3461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447675</xdr:colOff>
      <xdr:row>142</xdr:row>
      <xdr:rowOff>228600</xdr:rowOff>
    </xdr:from>
    <xdr:to>
      <xdr:col>5</xdr:col>
      <xdr:colOff>447675</xdr:colOff>
      <xdr:row>144</xdr:row>
      <xdr:rowOff>0</xdr:rowOff>
    </xdr:to>
    <xdr:sp>
      <xdr:nvSpPr>
        <xdr:cNvPr id="48" name="Line 87"/>
        <xdr:cNvSpPr>
          <a:spLocks/>
        </xdr:cNvSpPr>
      </xdr:nvSpPr>
      <xdr:spPr>
        <a:xfrm flipV="1">
          <a:off x="5181600" y="34099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447675</xdr:colOff>
      <xdr:row>145</xdr:row>
      <xdr:rowOff>0</xdr:rowOff>
    </xdr:from>
    <xdr:to>
      <xdr:col>9</xdr:col>
      <xdr:colOff>447675</xdr:colOff>
      <xdr:row>145</xdr:row>
      <xdr:rowOff>0</xdr:rowOff>
    </xdr:to>
    <xdr:sp>
      <xdr:nvSpPr>
        <xdr:cNvPr id="49" name="Line 89"/>
        <xdr:cNvSpPr>
          <a:spLocks/>
        </xdr:cNvSpPr>
      </xdr:nvSpPr>
      <xdr:spPr>
        <a:xfrm flipV="1">
          <a:off x="8467725" y="3461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145</xdr:row>
      <xdr:rowOff>0</xdr:rowOff>
    </xdr:from>
    <xdr:to>
      <xdr:col>1</xdr:col>
      <xdr:colOff>447675</xdr:colOff>
      <xdr:row>145</xdr:row>
      <xdr:rowOff>0</xdr:rowOff>
    </xdr:to>
    <xdr:sp>
      <xdr:nvSpPr>
        <xdr:cNvPr id="50" name="Line 93"/>
        <xdr:cNvSpPr>
          <a:spLocks/>
        </xdr:cNvSpPr>
      </xdr:nvSpPr>
      <xdr:spPr>
        <a:xfrm flipV="1">
          <a:off x="1362075" y="3461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143</xdr:row>
      <xdr:rowOff>0</xdr:rowOff>
    </xdr:from>
    <xdr:to>
      <xdr:col>1</xdr:col>
      <xdr:colOff>400050</xdr:colOff>
      <xdr:row>144</xdr:row>
      <xdr:rowOff>9525</xdr:rowOff>
    </xdr:to>
    <xdr:sp>
      <xdr:nvSpPr>
        <xdr:cNvPr id="51" name="Line 95"/>
        <xdr:cNvSpPr>
          <a:spLocks/>
        </xdr:cNvSpPr>
      </xdr:nvSpPr>
      <xdr:spPr>
        <a:xfrm flipV="1">
          <a:off x="1314450" y="341185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0</xdr:rowOff>
    </xdr:from>
    <xdr:to>
      <xdr:col>9</xdr:col>
      <xdr:colOff>447675</xdr:colOff>
      <xdr:row>17</xdr:row>
      <xdr:rowOff>114300</xdr:rowOff>
    </xdr:to>
    <xdr:sp>
      <xdr:nvSpPr>
        <xdr:cNvPr id="52" name="Line 111"/>
        <xdr:cNvSpPr>
          <a:spLocks/>
        </xdr:cNvSpPr>
      </xdr:nvSpPr>
      <xdr:spPr>
        <a:xfrm flipV="1">
          <a:off x="8467725" y="41433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400050</xdr:colOff>
      <xdr:row>80</xdr:row>
      <xdr:rowOff>0</xdr:rowOff>
    </xdr:from>
    <xdr:to>
      <xdr:col>5</xdr:col>
      <xdr:colOff>400050</xdr:colOff>
      <xdr:row>80</xdr:row>
      <xdr:rowOff>152400</xdr:rowOff>
    </xdr:to>
    <xdr:sp>
      <xdr:nvSpPr>
        <xdr:cNvPr id="53" name="Line 62"/>
        <xdr:cNvSpPr>
          <a:spLocks/>
        </xdr:cNvSpPr>
      </xdr:nvSpPr>
      <xdr:spPr>
        <a:xfrm flipV="1">
          <a:off x="5133975" y="190690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438150</xdr:colOff>
      <xdr:row>4</xdr:row>
      <xdr:rowOff>114300</xdr:rowOff>
    </xdr:from>
    <xdr:to>
      <xdr:col>8</xdr:col>
      <xdr:colOff>19050</xdr:colOff>
      <xdr:row>4</xdr:row>
      <xdr:rowOff>114300</xdr:rowOff>
    </xdr:to>
    <xdr:sp>
      <xdr:nvSpPr>
        <xdr:cNvPr id="54" name="Line 4"/>
        <xdr:cNvSpPr>
          <a:spLocks/>
        </xdr:cNvSpPr>
      </xdr:nvSpPr>
      <xdr:spPr>
        <a:xfrm>
          <a:off x="5172075" y="12954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447675</xdr:colOff>
      <xdr:row>112</xdr:row>
      <xdr:rowOff>0</xdr:rowOff>
    </xdr:from>
    <xdr:to>
      <xdr:col>5</xdr:col>
      <xdr:colOff>447675</xdr:colOff>
      <xdr:row>112</xdr:row>
      <xdr:rowOff>0</xdr:rowOff>
    </xdr:to>
    <xdr:sp>
      <xdr:nvSpPr>
        <xdr:cNvPr id="55" name="Line 74"/>
        <xdr:cNvSpPr>
          <a:spLocks/>
        </xdr:cNvSpPr>
      </xdr:nvSpPr>
      <xdr:spPr>
        <a:xfrm flipV="1">
          <a:off x="5181600" y="2676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447675</xdr:colOff>
      <xdr:row>110</xdr:row>
      <xdr:rowOff>228600</xdr:rowOff>
    </xdr:from>
    <xdr:to>
      <xdr:col>5</xdr:col>
      <xdr:colOff>447675</xdr:colOff>
      <xdr:row>112</xdr:row>
      <xdr:rowOff>0</xdr:rowOff>
    </xdr:to>
    <xdr:sp>
      <xdr:nvSpPr>
        <xdr:cNvPr id="56" name="Line 75"/>
        <xdr:cNvSpPr>
          <a:spLocks/>
        </xdr:cNvSpPr>
      </xdr:nvSpPr>
      <xdr:spPr>
        <a:xfrm flipV="1">
          <a:off x="5181600" y="264985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390525</xdr:colOff>
      <xdr:row>114</xdr:row>
      <xdr:rowOff>0</xdr:rowOff>
    </xdr:from>
    <xdr:to>
      <xdr:col>1</xdr:col>
      <xdr:colOff>390525</xdr:colOff>
      <xdr:row>114</xdr:row>
      <xdr:rowOff>228600</xdr:rowOff>
    </xdr:to>
    <xdr:sp>
      <xdr:nvSpPr>
        <xdr:cNvPr id="57" name="Line 76"/>
        <xdr:cNvSpPr>
          <a:spLocks/>
        </xdr:cNvSpPr>
      </xdr:nvSpPr>
      <xdr:spPr>
        <a:xfrm flipV="1">
          <a:off x="1304925" y="272605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438150</xdr:colOff>
      <xdr:row>7</xdr:row>
      <xdr:rowOff>9525</xdr:rowOff>
    </xdr:from>
    <xdr:to>
      <xdr:col>5</xdr:col>
      <xdr:colOff>438150</xdr:colOff>
      <xdr:row>8</xdr:row>
      <xdr:rowOff>9525</xdr:rowOff>
    </xdr:to>
    <xdr:sp>
      <xdr:nvSpPr>
        <xdr:cNvPr id="58" name="Line 5"/>
        <xdr:cNvSpPr>
          <a:spLocks/>
        </xdr:cNvSpPr>
      </xdr:nvSpPr>
      <xdr:spPr>
        <a:xfrm flipV="1">
          <a:off x="5172075" y="20002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438150</xdr:colOff>
      <xdr:row>42</xdr:row>
      <xdr:rowOff>9525</xdr:rowOff>
    </xdr:from>
    <xdr:to>
      <xdr:col>5</xdr:col>
      <xdr:colOff>438150</xdr:colOff>
      <xdr:row>43</xdr:row>
      <xdr:rowOff>9525</xdr:rowOff>
    </xdr:to>
    <xdr:sp>
      <xdr:nvSpPr>
        <xdr:cNvPr id="59" name="Line 5"/>
        <xdr:cNvSpPr>
          <a:spLocks/>
        </xdr:cNvSpPr>
      </xdr:nvSpPr>
      <xdr:spPr>
        <a:xfrm flipV="1">
          <a:off x="5172075" y="101631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438150</xdr:colOff>
      <xdr:row>73</xdr:row>
      <xdr:rowOff>9525</xdr:rowOff>
    </xdr:from>
    <xdr:to>
      <xdr:col>5</xdr:col>
      <xdr:colOff>438150</xdr:colOff>
      <xdr:row>74</xdr:row>
      <xdr:rowOff>9525</xdr:rowOff>
    </xdr:to>
    <xdr:sp>
      <xdr:nvSpPr>
        <xdr:cNvPr id="60" name="Line 5"/>
        <xdr:cNvSpPr>
          <a:spLocks/>
        </xdr:cNvSpPr>
      </xdr:nvSpPr>
      <xdr:spPr>
        <a:xfrm flipV="1">
          <a:off x="5172075" y="175260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438150</xdr:colOff>
      <xdr:row>105</xdr:row>
      <xdr:rowOff>9525</xdr:rowOff>
    </xdr:from>
    <xdr:to>
      <xdr:col>5</xdr:col>
      <xdr:colOff>438150</xdr:colOff>
      <xdr:row>106</xdr:row>
      <xdr:rowOff>9525</xdr:rowOff>
    </xdr:to>
    <xdr:sp>
      <xdr:nvSpPr>
        <xdr:cNvPr id="61" name="Line 5"/>
        <xdr:cNvSpPr>
          <a:spLocks/>
        </xdr:cNvSpPr>
      </xdr:nvSpPr>
      <xdr:spPr>
        <a:xfrm flipV="1">
          <a:off x="5172075" y="25222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447675</xdr:colOff>
      <xdr:row>139</xdr:row>
      <xdr:rowOff>9525</xdr:rowOff>
    </xdr:from>
    <xdr:to>
      <xdr:col>5</xdr:col>
      <xdr:colOff>447675</xdr:colOff>
      <xdr:row>140</xdr:row>
      <xdr:rowOff>152400</xdr:rowOff>
    </xdr:to>
    <xdr:sp>
      <xdr:nvSpPr>
        <xdr:cNvPr id="62" name="Line 68"/>
        <xdr:cNvSpPr>
          <a:spLocks/>
        </xdr:cNvSpPr>
      </xdr:nvSpPr>
      <xdr:spPr>
        <a:xfrm flipV="1">
          <a:off x="5181600" y="333756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438150</xdr:colOff>
      <xdr:row>136</xdr:row>
      <xdr:rowOff>9525</xdr:rowOff>
    </xdr:from>
    <xdr:to>
      <xdr:col>5</xdr:col>
      <xdr:colOff>438150</xdr:colOff>
      <xdr:row>137</xdr:row>
      <xdr:rowOff>9525</xdr:rowOff>
    </xdr:to>
    <xdr:sp>
      <xdr:nvSpPr>
        <xdr:cNvPr id="63" name="Line 5"/>
        <xdr:cNvSpPr>
          <a:spLocks/>
        </xdr:cNvSpPr>
      </xdr:nvSpPr>
      <xdr:spPr>
        <a:xfrm flipV="1">
          <a:off x="5172075" y="326517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381000</xdr:colOff>
      <xdr:row>52</xdr:row>
      <xdr:rowOff>0</xdr:rowOff>
    </xdr:from>
    <xdr:to>
      <xdr:col>1</xdr:col>
      <xdr:colOff>381000</xdr:colOff>
      <xdr:row>52</xdr:row>
      <xdr:rowOff>152400</xdr:rowOff>
    </xdr:to>
    <xdr:sp>
      <xdr:nvSpPr>
        <xdr:cNvPr id="64" name="Line 52"/>
        <xdr:cNvSpPr>
          <a:spLocks/>
        </xdr:cNvSpPr>
      </xdr:nvSpPr>
      <xdr:spPr>
        <a:xfrm flipV="1">
          <a:off x="1295400" y="12363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447675</xdr:colOff>
      <xdr:row>52</xdr:row>
      <xdr:rowOff>0</xdr:rowOff>
    </xdr:from>
    <xdr:to>
      <xdr:col>5</xdr:col>
      <xdr:colOff>447675</xdr:colOff>
      <xdr:row>52</xdr:row>
      <xdr:rowOff>152400</xdr:rowOff>
    </xdr:to>
    <xdr:sp>
      <xdr:nvSpPr>
        <xdr:cNvPr id="65" name="Line 54"/>
        <xdr:cNvSpPr>
          <a:spLocks/>
        </xdr:cNvSpPr>
      </xdr:nvSpPr>
      <xdr:spPr>
        <a:xfrm flipV="1">
          <a:off x="5181600" y="12363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161925</xdr:rowOff>
    </xdr:from>
    <xdr:to>
      <xdr:col>5</xdr:col>
      <xdr:colOff>447675</xdr:colOff>
      <xdr:row>4</xdr:row>
      <xdr:rowOff>171450</xdr:rowOff>
    </xdr:to>
    <xdr:sp>
      <xdr:nvSpPr>
        <xdr:cNvPr id="66" name="Line 2"/>
        <xdr:cNvSpPr>
          <a:spLocks/>
        </xdr:cNvSpPr>
      </xdr:nvSpPr>
      <xdr:spPr>
        <a:xfrm flipV="1">
          <a:off x="2933700" y="1343025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447675</xdr:colOff>
      <xdr:row>39</xdr:row>
      <xdr:rowOff>0</xdr:rowOff>
    </xdr:from>
    <xdr:to>
      <xdr:col>5</xdr:col>
      <xdr:colOff>447675</xdr:colOff>
      <xdr:row>39</xdr:row>
      <xdr:rowOff>228600</xdr:rowOff>
    </xdr:to>
    <xdr:sp>
      <xdr:nvSpPr>
        <xdr:cNvPr id="67" name="Line 51"/>
        <xdr:cNvSpPr>
          <a:spLocks/>
        </xdr:cNvSpPr>
      </xdr:nvSpPr>
      <xdr:spPr>
        <a:xfrm flipV="1">
          <a:off x="5181600" y="93916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409575</xdr:colOff>
      <xdr:row>69</xdr:row>
      <xdr:rowOff>247650</xdr:rowOff>
    </xdr:from>
    <xdr:to>
      <xdr:col>5</xdr:col>
      <xdr:colOff>409575</xdr:colOff>
      <xdr:row>70</xdr:row>
      <xdr:rowOff>200025</xdr:rowOff>
    </xdr:to>
    <xdr:sp>
      <xdr:nvSpPr>
        <xdr:cNvPr id="68" name="Line 61"/>
        <xdr:cNvSpPr>
          <a:spLocks/>
        </xdr:cNvSpPr>
      </xdr:nvSpPr>
      <xdr:spPr>
        <a:xfrm flipV="1">
          <a:off x="5143500" y="167640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428625</xdr:colOff>
      <xdr:row>102</xdr:row>
      <xdr:rowOff>0</xdr:rowOff>
    </xdr:from>
    <xdr:to>
      <xdr:col>5</xdr:col>
      <xdr:colOff>428625</xdr:colOff>
      <xdr:row>103</xdr:row>
      <xdr:rowOff>0</xdr:rowOff>
    </xdr:to>
    <xdr:sp>
      <xdr:nvSpPr>
        <xdr:cNvPr id="69" name="Line 61"/>
        <xdr:cNvSpPr>
          <a:spLocks/>
        </xdr:cNvSpPr>
      </xdr:nvSpPr>
      <xdr:spPr>
        <a:xfrm flipV="1">
          <a:off x="5162550" y="244887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419100</xdr:colOff>
      <xdr:row>133</xdr:row>
      <xdr:rowOff>0</xdr:rowOff>
    </xdr:from>
    <xdr:to>
      <xdr:col>5</xdr:col>
      <xdr:colOff>419100</xdr:colOff>
      <xdr:row>134</xdr:row>
      <xdr:rowOff>0</xdr:rowOff>
    </xdr:to>
    <xdr:sp>
      <xdr:nvSpPr>
        <xdr:cNvPr id="70" name="Line 61"/>
        <xdr:cNvSpPr>
          <a:spLocks/>
        </xdr:cNvSpPr>
      </xdr:nvSpPr>
      <xdr:spPr>
        <a:xfrm flipV="1">
          <a:off x="5153025" y="319182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7</xdr:row>
      <xdr:rowOff>85725</xdr:rowOff>
    </xdr:from>
    <xdr:to>
      <xdr:col>0</xdr:col>
      <xdr:colOff>733425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733425" y="1990725"/>
          <a:ext cx="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733425</xdr:colOff>
      <xdr:row>7</xdr:row>
      <xdr:rowOff>85725</xdr:rowOff>
    </xdr:from>
    <xdr:to>
      <xdr:col>2</xdr:col>
      <xdr:colOff>733425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686050" y="1990725"/>
          <a:ext cx="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733425</xdr:colOff>
      <xdr:row>7</xdr:row>
      <xdr:rowOff>85725</xdr:rowOff>
    </xdr:from>
    <xdr:to>
      <xdr:col>6</xdr:col>
      <xdr:colOff>733425</xdr:colOff>
      <xdr:row>8</xdr:row>
      <xdr:rowOff>0</xdr:rowOff>
    </xdr:to>
    <xdr:sp>
      <xdr:nvSpPr>
        <xdr:cNvPr id="3" name="Line 4"/>
        <xdr:cNvSpPr>
          <a:spLocks/>
        </xdr:cNvSpPr>
      </xdr:nvSpPr>
      <xdr:spPr>
        <a:xfrm>
          <a:off x="6591300" y="1990725"/>
          <a:ext cx="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733425</xdr:colOff>
      <xdr:row>7</xdr:row>
      <xdr:rowOff>85725</xdr:rowOff>
    </xdr:from>
    <xdr:to>
      <xdr:col>8</xdr:col>
      <xdr:colOff>733425</xdr:colOff>
      <xdr:row>8</xdr:row>
      <xdr:rowOff>0</xdr:rowOff>
    </xdr:to>
    <xdr:sp>
      <xdr:nvSpPr>
        <xdr:cNvPr id="4" name="Line 5"/>
        <xdr:cNvSpPr>
          <a:spLocks/>
        </xdr:cNvSpPr>
      </xdr:nvSpPr>
      <xdr:spPr>
        <a:xfrm>
          <a:off x="8543925" y="1990725"/>
          <a:ext cx="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742950</xdr:colOff>
      <xdr:row>7</xdr:row>
      <xdr:rowOff>85725</xdr:rowOff>
    </xdr:from>
    <xdr:to>
      <xdr:col>8</xdr:col>
      <xdr:colOff>742950</xdr:colOff>
      <xdr:row>7</xdr:row>
      <xdr:rowOff>85725</xdr:rowOff>
    </xdr:to>
    <xdr:sp>
      <xdr:nvSpPr>
        <xdr:cNvPr id="5" name="Line 7"/>
        <xdr:cNvSpPr>
          <a:spLocks/>
        </xdr:cNvSpPr>
      </xdr:nvSpPr>
      <xdr:spPr>
        <a:xfrm>
          <a:off x="742950" y="1990725"/>
          <a:ext cx="781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733425</xdr:colOff>
      <xdr:row>6</xdr:row>
      <xdr:rowOff>66675</xdr:rowOff>
    </xdr:from>
    <xdr:to>
      <xdr:col>4</xdr:col>
      <xdr:colOff>733425</xdr:colOff>
      <xdr:row>7</xdr:row>
      <xdr:rowOff>0</xdr:rowOff>
    </xdr:to>
    <xdr:sp>
      <xdr:nvSpPr>
        <xdr:cNvPr id="6" name="Line 8"/>
        <xdr:cNvSpPr>
          <a:spLocks/>
        </xdr:cNvSpPr>
      </xdr:nvSpPr>
      <xdr:spPr>
        <a:xfrm>
          <a:off x="4638675" y="1628775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1457325</xdr:colOff>
      <xdr:row>3</xdr:row>
      <xdr:rowOff>28575</xdr:rowOff>
    </xdr:from>
    <xdr:to>
      <xdr:col>5</xdr:col>
      <xdr:colOff>38100</xdr:colOff>
      <xdr:row>6</xdr:row>
      <xdr:rowOff>76200</xdr:rowOff>
    </xdr:to>
    <xdr:sp>
      <xdr:nvSpPr>
        <xdr:cNvPr id="7" name="Rectangle 9"/>
        <xdr:cNvSpPr>
          <a:spLocks/>
        </xdr:cNvSpPr>
      </xdr:nvSpPr>
      <xdr:spPr>
        <a:xfrm>
          <a:off x="3409950" y="876300"/>
          <a:ext cx="2400300" cy="762000"/>
        </a:xfrm>
        <a:prstGeom prst="rect">
          <a:avLst/>
        </a:prstGeom>
        <a:solidFill>
          <a:srgbClr val="F2DCDB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ปลัดเทศบาล
</a:t>
          </a:r>
          <a:r>
            <a:rPr lang="en-US" cap="none" sz="1400" b="1" i="0" u="none" baseline="0">
              <a:solidFill>
                <a:srgbClr val="000000"/>
              </a:solidFill>
            </a:rPr>
            <a:t>(นักบริหารงานท้องถิ่น  ระดับกลาง)</a:t>
          </a:r>
        </a:p>
      </xdr:txBody>
    </xdr:sp>
    <xdr:clientData/>
  </xdr:twoCellAnchor>
  <xdr:twoCellAnchor>
    <xdr:from>
      <xdr:col>4</xdr:col>
      <xdr:colOff>723900</xdr:colOff>
      <xdr:row>6</xdr:row>
      <xdr:rowOff>180975</xdr:rowOff>
    </xdr:from>
    <xdr:to>
      <xdr:col>6</xdr:col>
      <xdr:colOff>1200150</xdr:colOff>
      <xdr:row>6</xdr:row>
      <xdr:rowOff>180975</xdr:rowOff>
    </xdr:to>
    <xdr:sp>
      <xdr:nvSpPr>
        <xdr:cNvPr id="8" name="Line 10"/>
        <xdr:cNvSpPr>
          <a:spLocks/>
        </xdr:cNvSpPr>
      </xdr:nvSpPr>
      <xdr:spPr>
        <a:xfrm>
          <a:off x="4629150" y="1743075"/>
          <a:ext cx="2428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657225</xdr:colOff>
      <xdr:row>7</xdr:row>
      <xdr:rowOff>0</xdr:rowOff>
    </xdr:from>
    <xdr:to>
      <xdr:col>8</xdr:col>
      <xdr:colOff>657225</xdr:colOff>
      <xdr:row>7</xdr:row>
      <xdr:rowOff>9525</xdr:rowOff>
    </xdr:to>
    <xdr:sp>
      <xdr:nvSpPr>
        <xdr:cNvPr id="9" name="Line 11"/>
        <xdr:cNvSpPr>
          <a:spLocks/>
        </xdr:cNvSpPr>
      </xdr:nvSpPr>
      <xdr:spPr>
        <a:xfrm>
          <a:off x="8467725" y="1905000"/>
          <a:ext cx="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1200150</xdr:colOff>
      <xdr:row>4</xdr:row>
      <xdr:rowOff>180975</xdr:rowOff>
    </xdr:from>
    <xdr:to>
      <xdr:col>8</xdr:col>
      <xdr:colOff>1447800</xdr:colOff>
      <xdr:row>6</xdr:row>
      <xdr:rowOff>295275</xdr:rowOff>
    </xdr:to>
    <xdr:sp>
      <xdr:nvSpPr>
        <xdr:cNvPr id="10" name="Rectangle 12"/>
        <xdr:cNvSpPr>
          <a:spLocks/>
        </xdr:cNvSpPr>
      </xdr:nvSpPr>
      <xdr:spPr>
        <a:xfrm>
          <a:off x="7058025" y="1266825"/>
          <a:ext cx="2200275" cy="590550"/>
        </a:xfrm>
        <a:prstGeom prst="rect">
          <a:avLst/>
        </a:prstGeom>
        <a:solidFill>
          <a:srgbClr val="F2DCDB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หน่วยงานตรวจสอบภายใน
</a:t>
          </a:r>
        </a:p>
      </xdr:txBody>
    </xdr:sp>
    <xdr:clientData/>
  </xdr:twoCellAnchor>
  <xdr:twoCellAnchor>
    <xdr:from>
      <xdr:col>0</xdr:col>
      <xdr:colOff>95250</xdr:colOff>
      <xdr:row>0</xdr:row>
      <xdr:rowOff>200025</xdr:rowOff>
    </xdr:from>
    <xdr:to>
      <xdr:col>7</xdr:col>
      <xdr:colOff>19050</xdr:colOff>
      <xdr:row>2</xdr:row>
      <xdr:rowOff>142875</xdr:rowOff>
    </xdr:to>
    <xdr:sp>
      <xdr:nvSpPr>
        <xdr:cNvPr id="11" name="AutoShape 13"/>
        <xdr:cNvSpPr>
          <a:spLocks/>
        </xdr:cNvSpPr>
      </xdr:nvSpPr>
      <xdr:spPr>
        <a:xfrm>
          <a:off x="95250" y="200025"/>
          <a:ext cx="7648575" cy="514350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733425</xdr:colOff>
      <xdr:row>7</xdr:row>
      <xdr:rowOff>0</xdr:rowOff>
    </xdr:from>
    <xdr:to>
      <xdr:col>4</xdr:col>
      <xdr:colOff>733425</xdr:colOff>
      <xdr:row>7</xdr:row>
      <xdr:rowOff>209550</xdr:rowOff>
    </xdr:to>
    <xdr:sp>
      <xdr:nvSpPr>
        <xdr:cNvPr id="12" name="Line 8"/>
        <xdr:cNvSpPr>
          <a:spLocks/>
        </xdr:cNvSpPr>
      </xdr:nvSpPr>
      <xdr:spPr>
        <a:xfrm>
          <a:off x="4638675" y="1905000"/>
          <a:ext cx="0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714375</xdr:colOff>
      <xdr:row>11</xdr:row>
      <xdr:rowOff>9525</xdr:rowOff>
    </xdr:from>
    <xdr:to>
      <xdr:col>0</xdr:col>
      <xdr:colOff>714375</xdr:colOff>
      <xdr:row>12</xdr:row>
      <xdr:rowOff>9525</xdr:rowOff>
    </xdr:to>
    <xdr:sp>
      <xdr:nvSpPr>
        <xdr:cNvPr id="13" name="Line 8"/>
        <xdr:cNvSpPr>
          <a:spLocks/>
        </xdr:cNvSpPr>
      </xdr:nvSpPr>
      <xdr:spPr>
        <a:xfrm>
          <a:off x="714375" y="2867025"/>
          <a:ext cx="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733425</xdr:colOff>
      <xdr:row>11</xdr:row>
      <xdr:rowOff>0</xdr:rowOff>
    </xdr:from>
    <xdr:to>
      <xdr:col>2</xdr:col>
      <xdr:colOff>733425</xdr:colOff>
      <xdr:row>12</xdr:row>
      <xdr:rowOff>0</xdr:rowOff>
    </xdr:to>
    <xdr:sp>
      <xdr:nvSpPr>
        <xdr:cNvPr id="14" name="Line 8"/>
        <xdr:cNvSpPr>
          <a:spLocks/>
        </xdr:cNvSpPr>
      </xdr:nvSpPr>
      <xdr:spPr>
        <a:xfrm>
          <a:off x="2686050" y="2857500"/>
          <a:ext cx="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723900</xdr:colOff>
      <xdr:row>11</xdr:row>
      <xdr:rowOff>19050</xdr:rowOff>
    </xdr:from>
    <xdr:to>
      <xdr:col>4</xdr:col>
      <xdr:colOff>723900</xdr:colOff>
      <xdr:row>12</xdr:row>
      <xdr:rowOff>19050</xdr:rowOff>
    </xdr:to>
    <xdr:sp>
      <xdr:nvSpPr>
        <xdr:cNvPr id="15" name="Line 8"/>
        <xdr:cNvSpPr>
          <a:spLocks/>
        </xdr:cNvSpPr>
      </xdr:nvSpPr>
      <xdr:spPr>
        <a:xfrm>
          <a:off x="4629150" y="2876550"/>
          <a:ext cx="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723900</xdr:colOff>
      <xdr:row>11</xdr:row>
      <xdr:rowOff>0</xdr:rowOff>
    </xdr:from>
    <xdr:to>
      <xdr:col>6</xdr:col>
      <xdr:colOff>723900</xdr:colOff>
      <xdr:row>12</xdr:row>
      <xdr:rowOff>0</xdr:rowOff>
    </xdr:to>
    <xdr:sp>
      <xdr:nvSpPr>
        <xdr:cNvPr id="16" name="Line 8"/>
        <xdr:cNvSpPr>
          <a:spLocks/>
        </xdr:cNvSpPr>
      </xdr:nvSpPr>
      <xdr:spPr>
        <a:xfrm>
          <a:off x="6581775" y="2857500"/>
          <a:ext cx="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95250</xdr:rowOff>
    </xdr:from>
    <xdr:to>
      <xdr:col>2</xdr:col>
      <xdr:colOff>247650</xdr:colOff>
      <xdr:row>7</xdr:row>
      <xdr:rowOff>19050</xdr:rowOff>
    </xdr:to>
    <xdr:sp>
      <xdr:nvSpPr>
        <xdr:cNvPr id="17" name="Rectangle 12"/>
        <xdr:cNvSpPr>
          <a:spLocks/>
        </xdr:cNvSpPr>
      </xdr:nvSpPr>
      <xdr:spPr>
        <a:xfrm>
          <a:off x="0" y="1181100"/>
          <a:ext cx="2200275" cy="742950"/>
        </a:xfrm>
        <a:prstGeom prst="rect">
          <a:avLst/>
        </a:prstGeom>
        <a:solidFill>
          <a:srgbClr val="F2DCDB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รองปลัดเทศบาล
</a:t>
          </a:r>
          <a:r>
            <a:rPr lang="en-US" cap="none" sz="1400" b="1" i="0" u="none" baseline="0">
              <a:solidFill>
                <a:srgbClr val="000000"/>
              </a:solidFill>
            </a:rPr>
            <a:t>(นักบริหารงานท้องถิ่น  ระดับต้น)</a:t>
          </a:r>
        </a:p>
      </xdr:txBody>
    </xdr:sp>
    <xdr:clientData/>
  </xdr:twoCellAnchor>
  <xdr:twoCellAnchor>
    <xdr:from>
      <xdr:col>2</xdr:col>
      <xdr:colOff>238125</xdr:colOff>
      <xdr:row>6</xdr:row>
      <xdr:rowOff>180975</xdr:rowOff>
    </xdr:from>
    <xdr:to>
      <xdr:col>4</xdr:col>
      <xdr:colOff>714375</xdr:colOff>
      <xdr:row>6</xdr:row>
      <xdr:rowOff>180975</xdr:rowOff>
    </xdr:to>
    <xdr:sp>
      <xdr:nvSpPr>
        <xdr:cNvPr id="18" name="Line 10"/>
        <xdr:cNvSpPr>
          <a:spLocks/>
        </xdr:cNvSpPr>
      </xdr:nvSpPr>
      <xdr:spPr>
        <a:xfrm>
          <a:off x="2190750" y="1743075"/>
          <a:ext cx="2428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914400</xdr:colOff>
      <xdr:row>11</xdr:row>
      <xdr:rowOff>19050</xdr:rowOff>
    </xdr:from>
    <xdr:to>
      <xdr:col>8</xdr:col>
      <xdr:colOff>914400</xdr:colOff>
      <xdr:row>12</xdr:row>
      <xdr:rowOff>19050</xdr:rowOff>
    </xdr:to>
    <xdr:sp>
      <xdr:nvSpPr>
        <xdr:cNvPr id="19" name="Line 8"/>
        <xdr:cNvSpPr>
          <a:spLocks/>
        </xdr:cNvSpPr>
      </xdr:nvSpPr>
      <xdr:spPr>
        <a:xfrm>
          <a:off x="8724900" y="2876550"/>
          <a:ext cx="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92</xdr:row>
      <xdr:rowOff>238125</xdr:rowOff>
    </xdr:from>
    <xdr:to>
      <xdr:col>10</xdr:col>
      <xdr:colOff>247650</xdr:colOff>
      <xdr:row>111</xdr:row>
      <xdr:rowOff>0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6362700" y="23079075"/>
          <a:ext cx="247650" cy="446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5</xdr:col>
      <xdr:colOff>590550</xdr:colOff>
      <xdr:row>2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9050" y="9525"/>
          <a:ext cx="4533900" cy="447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28575</xdr:colOff>
      <xdr:row>62</xdr:row>
      <xdr:rowOff>28575</xdr:rowOff>
    </xdr:from>
    <xdr:to>
      <xdr:col>18</xdr:col>
      <xdr:colOff>276225</xdr:colOff>
      <xdr:row>72</xdr:row>
      <xdr:rowOff>209550</xdr:rowOff>
    </xdr:to>
    <xdr:sp>
      <xdr:nvSpPr>
        <xdr:cNvPr id="2" name="วงเล็บปีกกาขวา 1"/>
        <xdr:cNvSpPr>
          <a:spLocks/>
        </xdr:cNvSpPr>
      </xdr:nvSpPr>
      <xdr:spPr>
        <a:xfrm>
          <a:off x="10267950" y="15144750"/>
          <a:ext cx="247650" cy="26574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4</xdr:col>
      <xdr:colOff>485775</xdr:colOff>
      <xdr:row>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8575" y="9525"/>
          <a:ext cx="4457700" cy="3714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4"/>
  <sheetViews>
    <sheetView view="pageBreakPreview" zoomScaleSheetLayoutView="100" zoomScalePageLayoutView="0" workbookViewId="0" topLeftCell="A10">
      <selection activeCell="E61" sqref="E61"/>
    </sheetView>
  </sheetViews>
  <sheetFormatPr defaultColWidth="9.140625" defaultRowHeight="21.75"/>
  <cols>
    <col min="1" max="1" width="13.7109375" style="118" customWidth="1"/>
    <col min="2" max="2" width="15.7109375" style="118" customWidth="1"/>
    <col min="3" max="3" width="14.57421875" style="118" customWidth="1"/>
    <col min="4" max="4" width="14.140625" style="118" customWidth="1"/>
    <col min="5" max="7" width="12.8515625" style="118" customWidth="1"/>
    <col min="8" max="8" width="10.7109375" style="118" customWidth="1"/>
    <col min="9" max="9" width="12.8515625" style="118" customWidth="1"/>
    <col min="10" max="10" width="11.8515625" style="118" customWidth="1"/>
    <col min="11" max="11" width="14.57421875" style="118" customWidth="1"/>
    <col min="12" max="16384" width="9.140625" style="118" customWidth="1"/>
  </cols>
  <sheetData>
    <row r="2" spans="1:11" s="36" customFormat="1" ht="26.25">
      <c r="A2" s="397" t="s">
        <v>17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</row>
    <row r="3" spans="5:7" ht="19.5">
      <c r="E3" s="385" t="s">
        <v>9</v>
      </c>
      <c r="F3" s="386"/>
      <c r="G3" s="387"/>
    </row>
    <row r="4" spans="5:11" ht="24" customHeight="1">
      <c r="E4" s="388" t="s">
        <v>394</v>
      </c>
      <c r="F4" s="389"/>
      <c r="G4" s="390"/>
      <c r="I4" s="400" t="s">
        <v>552</v>
      </c>
      <c r="J4" s="401"/>
      <c r="K4" s="402"/>
    </row>
    <row r="5" spans="1:11" ht="21.75" customHeight="1">
      <c r="A5" s="356" t="s">
        <v>395</v>
      </c>
      <c r="B5" s="357"/>
      <c r="C5" s="358"/>
      <c r="E5" s="406"/>
      <c r="F5" s="406"/>
      <c r="G5" s="406"/>
      <c r="I5" s="403"/>
      <c r="J5" s="404"/>
      <c r="K5" s="405"/>
    </row>
    <row r="6" spans="1:7" ht="21.75" customHeight="1">
      <c r="A6" s="359" t="s">
        <v>570</v>
      </c>
      <c r="B6" s="360"/>
      <c r="C6" s="361"/>
      <c r="E6" s="356" t="s">
        <v>41</v>
      </c>
      <c r="F6" s="357"/>
      <c r="G6" s="358"/>
    </row>
    <row r="7" spans="5:7" ht="20.25" customHeight="1">
      <c r="E7" s="359" t="s">
        <v>576</v>
      </c>
      <c r="F7" s="360"/>
      <c r="G7" s="361"/>
    </row>
    <row r="8" spans="5:7" ht="18" customHeight="1">
      <c r="E8" s="120"/>
      <c r="F8" s="120"/>
      <c r="G8" s="120"/>
    </row>
    <row r="9" spans="5:7" ht="19.5">
      <c r="E9" s="356" t="s">
        <v>400</v>
      </c>
      <c r="F9" s="357"/>
      <c r="G9" s="358"/>
    </row>
    <row r="10" spans="5:7" ht="19.5" customHeight="1">
      <c r="E10" s="359" t="s">
        <v>576</v>
      </c>
      <c r="F10" s="360"/>
      <c r="G10" s="361"/>
    </row>
    <row r="11" ht="13.5" customHeight="1"/>
    <row r="12" ht="12.75" customHeight="1"/>
    <row r="13" spans="1:11" ht="19.5">
      <c r="A13" s="391" t="s">
        <v>84</v>
      </c>
      <c r="B13" s="392"/>
      <c r="C13" s="393"/>
      <c r="E13" s="391" t="s">
        <v>14</v>
      </c>
      <c r="F13" s="392"/>
      <c r="G13" s="393"/>
      <c r="I13" s="391" t="s">
        <v>15</v>
      </c>
      <c r="J13" s="392"/>
      <c r="K13" s="393"/>
    </row>
    <row r="14" spans="1:11" ht="19.5">
      <c r="A14" s="122"/>
      <c r="B14" s="123" t="s">
        <v>557</v>
      </c>
      <c r="C14" s="124"/>
      <c r="E14" s="382" t="s">
        <v>473</v>
      </c>
      <c r="F14" s="383"/>
      <c r="G14" s="384"/>
      <c r="I14" s="394" t="s">
        <v>554</v>
      </c>
      <c r="J14" s="395"/>
      <c r="K14" s="396"/>
    </row>
    <row r="15" ht="8.25" customHeight="1"/>
    <row r="16" spans="1:11" ht="19.5">
      <c r="A16" s="391" t="s">
        <v>85</v>
      </c>
      <c r="B16" s="392"/>
      <c r="C16" s="393"/>
      <c r="E16" s="391" t="s">
        <v>87</v>
      </c>
      <c r="F16" s="392"/>
      <c r="G16" s="393"/>
      <c r="I16" s="391" t="s">
        <v>89</v>
      </c>
      <c r="J16" s="392"/>
      <c r="K16" s="393"/>
    </row>
    <row r="17" spans="1:11" ht="19.5">
      <c r="A17" s="122"/>
      <c r="B17" s="123" t="s">
        <v>472</v>
      </c>
      <c r="C17" s="124"/>
      <c r="E17" s="382" t="s">
        <v>553</v>
      </c>
      <c r="F17" s="383"/>
      <c r="G17" s="384"/>
      <c r="I17" s="382" t="s">
        <v>555</v>
      </c>
      <c r="J17" s="383"/>
      <c r="K17" s="384"/>
    </row>
    <row r="18" ht="9" customHeight="1"/>
    <row r="19" spans="1:11" ht="19.5">
      <c r="A19" s="391" t="s">
        <v>86</v>
      </c>
      <c r="B19" s="392"/>
      <c r="C19" s="393"/>
      <c r="E19" s="391" t="s">
        <v>146</v>
      </c>
      <c r="F19" s="392"/>
      <c r="G19" s="393"/>
      <c r="I19" s="391" t="s">
        <v>88</v>
      </c>
      <c r="J19" s="392"/>
      <c r="K19" s="393"/>
    </row>
    <row r="20" spans="1:11" ht="19.5">
      <c r="A20" s="382" t="s">
        <v>474</v>
      </c>
      <c r="B20" s="383"/>
      <c r="C20" s="384"/>
      <c r="E20" s="382" t="s">
        <v>556</v>
      </c>
      <c r="F20" s="383"/>
      <c r="G20" s="384"/>
      <c r="I20" s="382"/>
      <c r="J20" s="383"/>
      <c r="K20" s="384"/>
    </row>
    <row r="21" spans="1:11" ht="9" customHeight="1">
      <c r="A21" s="126"/>
      <c r="B21" s="126"/>
      <c r="C21" s="126"/>
      <c r="E21" s="126"/>
      <c r="F21" s="126"/>
      <c r="G21" s="126"/>
      <c r="I21" s="126"/>
      <c r="J21" s="126"/>
      <c r="K21" s="126"/>
    </row>
    <row r="22" spans="1:11" ht="19.5">
      <c r="A22" s="126"/>
      <c r="B22" s="126"/>
      <c r="C22" s="126"/>
      <c r="E22" s="408"/>
      <c r="F22" s="408"/>
      <c r="G22" s="408"/>
      <c r="I22" s="408"/>
      <c r="J22" s="408"/>
      <c r="K22" s="408"/>
    </row>
    <row r="23" spans="1:11" ht="19.5">
      <c r="A23" s="242" t="s">
        <v>38</v>
      </c>
      <c r="B23" s="126"/>
      <c r="C23" s="126"/>
      <c r="E23" s="407"/>
      <c r="F23" s="407"/>
      <c r="G23" s="407"/>
      <c r="I23" s="407"/>
      <c r="J23" s="407"/>
      <c r="K23" s="407"/>
    </row>
    <row r="24" spans="1:11" ht="9" customHeight="1">
      <c r="A24" s="128"/>
      <c r="B24" s="126"/>
      <c r="C24" s="126"/>
      <c r="E24" s="128"/>
      <c r="F24" s="126"/>
      <c r="G24" s="126"/>
      <c r="I24" s="126"/>
      <c r="J24" s="126"/>
      <c r="K24" s="126"/>
    </row>
    <row r="25" spans="1:11" s="70" customFormat="1" ht="20.25" customHeight="1">
      <c r="A25" s="240" t="s">
        <v>402</v>
      </c>
      <c r="B25" s="240"/>
      <c r="C25" s="240"/>
      <c r="D25" s="240"/>
      <c r="E25" s="240"/>
      <c r="F25" s="240"/>
      <c r="G25" s="240"/>
      <c r="H25" s="240"/>
      <c r="I25" s="241" t="s">
        <v>200</v>
      </c>
      <c r="J25" s="241"/>
      <c r="K25" s="240"/>
    </row>
    <row r="26" spans="1:11" s="70" customFormat="1" ht="20.25" customHeight="1">
      <c r="A26" s="240" t="s">
        <v>403</v>
      </c>
      <c r="B26" s="242"/>
      <c r="C26" s="242"/>
      <c r="D26" s="240"/>
      <c r="E26" s="242" t="s">
        <v>198</v>
      </c>
      <c r="F26" s="242"/>
      <c r="G26" s="240"/>
      <c r="H26" s="240"/>
      <c r="I26" s="239" t="s">
        <v>296</v>
      </c>
      <c r="J26" s="240"/>
      <c r="K26" s="240"/>
    </row>
    <row r="27" spans="1:11" s="70" customFormat="1" ht="20.25" customHeight="1">
      <c r="A27" s="240" t="s">
        <v>558</v>
      </c>
      <c r="B27" s="240"/>
      <c r="C27" s="240"/>
      <c r="D27" s="240"/>
      <c r="E27" s="240" t="s">
        <v>559</v>
      </c>
      <c r="F27" s="240"/>
      <c r="G27" s="240"/>
      <c r="H27" s="240"/>
      <c r="I27" s="240" t="s">
        <v>297</v>
      </c>
      <c r="J27" s="240"/>
      <c r="K27" s="240"/>
    </row>
    <row r="28" spans="1:11" s="70" customFormat="1" ht="20.25" customHeight="1">
      <c r="A28" s="240"/>
      <c r="B28" s="240"/>
      <c r="C28" s="240"/>
      <c r="D28" s="240"/>
      <c r="E28" s="240" t="s">
        <v>560</v>
      </c>
      <c r="F28" s="240"/>
      <c r="G28" s="240"/>
      <c r="H28" s="240"/>
      <c r="I28" s="240" t="s">
        <v>300</v>
      </c>
      <c r="J28" s="240"/>
      <c r="K28" s="240"/>
    </row>
    <row r="29" spans="1:11" s="70" customFormat="1" ht="20.25" customHeight="1">
      <c r="A29" s="240"/>
      <c r="B29" s="240"/>
      <c r="C29" s="240"/>
      <c r="D29" s="240"/>
      <c r="E29" s="240" t="s">
        <v>260</v>
      </c>
      <c r="F29" s="240"/>
      <c r="G29" s="240"/>
      <c r="H29" s="240"/>
      <c r="I29" s="240" t="s">
        <v>304</v>
      </c>
      <c r="J29" s="240"/>
      <c r="K29" s="240"/>
    </row>
    <row r="30" spans="1:11" s="70" customFormat="1" ht="20.25" customHeight="1">
      <c r="A30" s="251" t="s">
        <v>22</v>
      </c>
      <c r="B30" s="252" t="s">
        <v>579</v>
      </c>
      <c r="C30" s="251" t="s">
        <v>580</v>
      </c>
      <c r="D30" s="251" t="s">
        <v>578</v>
      </c>
      <c r="E30" s="251" t="s">
        <v>404</v>
      </c>
      <c r="F30" s="251" t="s">
        <v>405</v>
      </c>
      <c r="G30" s="251" t="s">
        <v>406</v>
      </c>
      <c r="H30" s="380" t="s">
        <v>38</v>
      </c>
      <c r="I30" s="381"/>
      <c r="J30" s="251"/>
      <c r="K30" s="251"/>
    </row>
    <row r="31" spans="1:11" s="70" customFormat="1" ht="20.25" customHeight="1">
      <c r="A31" s="71" t="s">
        <v>24</v>
      </c>
      <c r="B31" s="71">
        <v>1</v>
      </c>
      <c r="C31" s="71">
        <v>1</v>
      </c>
      <c r="D31" s="71">
        <v>2</v>
      </c>
      <c r="E31" s="71">
        <v>4</v>
      </c>
      <c r="F31" s="71">
        <v>1</v>
      </c>
      <c r="G31" s="71">
        <v>1</v>
      </c>
      <c r="H31" s="398">
        <v>3</v>
      </c>
      <c r="I31" s="399"/>
      <c r="J31" s="71"/>
      <c r="K31" s="71"/>
    </row>
    <row r="32" spans="1:11" s="70" customFormat="1" ht="20.25" customHeight="1">
      <c r="A32" s="73"/>
      <c r="B32" s="73"/>
      <c r="C32" s="73"/>
      <c r="D32" s="73"/>
      <c r="E32" s="73"/>
      <c r="F32" s="73"/>
      <c r="G32" s="73"/>
      <c r="H32" s="299"/>
      <c r="I32" s="299"/>
      <c r="J32" s="73"/>
      <c r="K32" s="73"/>
    </row>
    <row r="33" spans="1:11" s="70" customFormat="1" ht="20.25" customHeight="1">
      <c r="A33" s="73"/>
      <c r="B33" s="73"/>
      <c r="C33" s="73"/>
      <c r="D33" s="73"/>
      <c r="E33" s="73"/>
      <c r="F33" s="73"/>
      <c r="G33" s="73"/>
      <c r="H33" s="299"/>
      <c r="I33" s="299"/>
      <c r="J33" s="73"/>
      <c r="K33" s="73"/>
    </row>
    <row r="34" spans="1:11" s="36" customFormat="1" ht="26.25">
      <c r="A34" s="397" t="s">
        <v>561</v>
      </c>
      <c r="B34" s="397"/>
      <c r="C34" s="397"/>
      <c r="D34" s="397"/>
      <c r="E34" s="397"/>
      <c r="F34" s="397"/>
      <c r="G34" s="397"/>
      <c r="H34" s="397"/>
      <c r="I34" s="397"/>
      <c r="J34" s="397"/>
      <c r="K34" s="397"/>
    </row>
    <row r="35" spans="5:7" ht="19.5">
      <c r="E35" s="385" t="s">
        <v>9</v>
      </c>
      <c r="F35" s="386"/>
      <c r="G35" s="387"/>
    </row>
    <row r="36" spans="5:7" ht="19.5">
      <c r="E36" s="388" t="s">
        <v>394</v>
      </c>
      <c r="F36" s="389"/>
      <c r="G36" s="390"/>
    </row>
    <row r="37" spans="5:7" ht="18" customHeight="1">
      <c r="E37" s="376"/>
      <c r="F37" s="376"/>
      <c r="G37" s="376"/>
    </row>
    <row r="38" spans="5:7" ht="21.75" customHeight="1">
      <c r="E38" s="356" t="s">
        <v>395</v>
      </c>
      <c r="F38" s="357"/>
      <c r="G38" s="358"/>
    </row>
    <row r="39" spans="5:7" ht="21" customHeight="1">
      <c r="E39" s="359" t="s">
        <v>570</v>
      </c>
      <c r="F39" s="360"/>
      <c r="G39" s="361"/>
    </row>
    <row r="40" spans="5:7" ht="21" customHeight="1">
      <c r="E40" s="253"/>
      <c r="F40" s="253"/>
      <c r="G40" s="253"/>
    </row>
    <row r="41" spans="5:7" ht="19.5">
      <c r="E41" s="373" t="s">
        <v>144</v>
      </c>
      <c r="F41" s="374"/>
      <c r="G41" s="375"/>
    </row>
    <row r="42" spans="5:7" ht="19.5">
      <c r="E42" s="377" t="s">
        <v>575</v>
      </c>
      <c r="F42" s="378"/>
      <c r="G42" s="379"/>
    </row>
    <row r="43" spans="5:7" ht="18" customHeight="1">
      <c r="E43" s="120"/>
      <c r="F43" s="120"/>
      <c r="G43" s="120"/>
    </row>
    <row r="44" spans="5:7" ht="19.5">
      <c r="E44" s="373" t="s">
        <v>250</v>
      </c>
      <c r="F44" s="374"/>
      <c r="G44" s="375"/>
    </row>
    <row r="45" spans="5:7" ht="19.5">
      <c r="E45" s="377" t="s">
        <v>575</v>
      </c>
      <c r="F45" s="378"/>
      <c r="G45" s="379"/>
    </row>
    <row r="46" ht="13.5" customHeight="1"/>
    <row r="47" ht="12.75" customHeight="1"/>
    <row r="48" spans="1:11" ht="19.5">
      <c r="A48" s="368" t="s">
        <v>92</v>
      </c>
      <c r="B48" s="369"/>
      <c r="C48" s="370"/>
      <c r="E48" s="368" t="s">
        <v>91</v>
      </c>
      <c r="F48" s="369"/>
      <c r="G48" s="370"/>
      <c r="I48" s="368" t="s">
        <v>18</v>
      </c>
      <c r="J48" s="369"/>
      <c r="K48" s="370"/>
    </row>
    <row r="49" spans="1:11" ht="19.5">
      <c r="A49" s="362"/>
      <c r="B49" s="363"/>
      <c r="C49" s="364"/>
      <c r="E49" s="365" t="s">
        <v>563</v>
      </c>
      <c r="F49" s="366"/>
      <c r="G49" s="367"/>
      <c r="I49" s="365"/>
      <c r="J49" s="366"/>
      <c r="K49" s="367"/>
    </row>
    <row r="50" ht="12.75" customHeight="1"/>
    <row r="51" spans="1:11" ht="19.5">
      <c r="A51" s="368" t="s">
        <v>93</v>
      </c>
      <c r="B51" s="369"/>
      <c r="C51" s="370"/>
      <c r="E51" s="368" t="s">
        <v>194</v>
      </c>
      <c r="F51" s="369"/>
      <c r="G51" s="370"/>
      <c r="I51" s="368" t="s">
        <v>90</v>
      </c>
      <c r="J51" s="369"/>
      <c r="K51" s="370"/>
    </row>
    <row r="52" spans="1:11" ht="19.5">
      <c r="A52" s="382" t="s">
        <v>562</v>
      </c>
      <c r="B52" s="383"/>
      <c r="C52" s="384"/>
      <c r="E52" s="365" t="s">
        <v>564</v>
      </c>
      <c r="F52" s="366"/>
      <c r="G52" s="367"/>
      <c r="I52" s="365" t="s">
        <v>565</v>
      </c>
      <c r="J52" s="366"/>
      <c r="K52" s="367"/>
    </row>
    <row r="53" ht="12.75" customHeight="1"/>
    <row r="54" spans="1:11" ht="19.5">
      <c r="A54" s="368" t="s">
        <v>305</v>
      </c>
      <c r="B54" s="369"/>
      <c r="C54" s="370"/>
      <c r="E54" s="368" t="s">
        <v>306</v>
      </c>
      <c r="F54" s="369"/>
      <c r="G54" s="370"/>
      <c r="I54" s="409"/>
      <c r="J54" s="409"/>
      <c r="K54" s="409"/>
    </row>
    <row r="55" spans="1:11" ht="19.5">
      <c r="A55" s="382"/>
      <c r="B55" s="383"/>
      <c r="C55" s="384"/>
      <c r="E55" s="365"/>
      <c r="F55" s="366"/>
      <c r="G55" s="367"/>
      <c r="I55" s="409"/>
      <c r="J55" s="409"/>
      <c r="K55" s="409"/>
    </row>
    <row r="56" ht="14.25" customHeight="1"/>
    <row r="57" spans="1:9" s="70" customFormat="1" ht="19.5">
      <c r="A57" s="72" t="s">
        <v>38</v>
      </c>
      <c r="B57" s="72"/>
      <c r="C57" s="72"/>
      <c r="E57" s="72" t="s">
        <v>198</v>
      </c>
      <c r="F57" s="72"/>
      <c r="I57" s="102" t="s">
        <v>200</v>
      </c>
    </row>
    <row r="58" spans="1:9" s="70" customFormat="1" ht="19.5">
      <c r="A58" s="70" t="s">
        <v>298</v>
      </c>
      <c r="E58" s="70" t="s">
        <v>301</v>
      </c>
      <c r="I58" s="70" t="s">
        <v>39</v>
      </c>
    </row>
    <row r="59" spans="1:11" s="70" customFormat="1" ht="19.5">
      <c r="A59" s="251" t="s">
        <v>22</v>
      </c>
      <c r="B59" s="252" t="s">
        <v>579</v>
      </c>
      <c r="C59" s="251" t="s">
        <v>580</v>
      </c>
      <c r="D59" s="251" t="s">
        <v>578</v>
      </c>
      <c r="E59" s="251" t="s">
        <v>404</v>
      </c>
      <c r="F59" s="251" t="s">
        <v>405</v>
      </c>
      <c r="G59" s="251" t="s">
        <v>406</v>
      </c>
      <c r="H59" s="371" t="s">
        <v>38</v>
      </c>
      <c r="I59" s="372"/>
      <c r="J59" s="251"/>
      <c r="K59" s="251"/>
    </row>
    <row r="60" spans="1:11" s="70" customFormat="1" ht="19.5">
      <c r="A60" s="71" t="s">
        <v>24</v>
      </c>
      <c r="B60" s="71">
        <v>1</v>
      </c>
      <c r="C60" s="71">
        <v>1</v>
      </c>
      <c r="D60" s="71">
        <v>2</v>
      </c>
      <c r="E60" s="71">
        <v>1</v>
      </c>
      <c r="F60" s="71">
        <v>1</v>
      </c>
      <c r="G60" s="71">
        <v>2</v>
      </c>
      <c r="H60" s="398"/>
      <c r="I60" s="399"/>
      <c r="J60" s="71"/>
      <c r="K60" s="71"/>
    </row>
    <row r="64" spans="1:11" s="36" customFormat="1" ht="26.25">
      <c r="A64" s="397" t="s">
        <v>566</v>
      </c>
      <c r="B64" s="397"/>
      <c r="C64" s="397"/>
      <c r="D64" s="397"/>
      <c r="E64" s="397"/>
      <c r="F64" s="397"/>
      <c r="G64" s="397"/>
      <c r="H64" s="397"/>
      <c r="I64" s="397"/>
      <c r="J64" s="397"/>
      <c r="K64" s="397"/>
    </row>
    <row r="65" spans="2:9" ht="12" customHeight="1">
      <c r="B65" s="119"/>
      <c r="C65" s="119"/>
      <c r="D65" s="119"/>
      <c r="E65" s="119"/>
      <c r="F65" s="119"/>
      <c r="G65" s="119"/>
      <c r="H65" s="119"/>
      <c r="I65" s="119"/>
    </row>
    <row r="66" spans="5:7" ht="19.5">
      <c r="E66" s="385" t="s">
        <v>9</v>
      </c>
      <c r="F66" s="386"/>
      <c r="G66" s="387"/>
    </row>
    <row r="67" spans="5:7" ht="19.5">
      <c r="E67" s="388" t="s">
        <v>394</v>
      </c>
      <c r="F67" s="389"/>
      <c r="G67" s="390"/>
    </row>
    <row r="68" spans="5:7" ht="18" customHeight="1">
      <c r="E68" s="376"/>
      <c r="F68" s="376"/>
      <c r="G68" s="376"/>
    </row>
    <row r="69" spans="5:7" ht="22.5" customHeight="1">
      <c r="E69" s="356" t="s">
        <v>395</v>
      </c>
      <c r="F69" s="357"/>
      <c r="G69" s="358"/>
    </row>
    <row r="70" spans="5:7" ht="21.75" customHeight="1">
      <c r="E70" s="359" t="s">
        <v>570</v>
      </c>
      <c r="F70" s="360"/>
      <c r="G70" s="361"/>
    </row>
    <row r="71" spans="5:7" ht="18" customHeight="1">
      <c r="E71" s="250"/>
      <c r="F71" s="250"/>
      <c r="G71" s="250"/>
    </row>
    <row r="72" spans="5:7" ht="19.5">
      <c r="E72" s="373" t="s">
        <v>145</v>
      </c>
      <c r="F72" s="374"/>
      <c r="G72" s="375"/>
    </row>
    <row r="73" spans="5:7" ht="19.5">
      <c r="E73" s="377" t="s">
        <v>574</v>
      </c>
      <c r="F73" s="378"/>
      <c r="G73" s="379"/>
    </row>
    <row r="74" spans="5:7" ht="18" customHeight="1">
      <c r="E74" s="120"/>
      <c r="F74" s="120"/>
      <c r="G74" s="120"/>
    </row>
    <row r="75" spans="5:7" ht="19.5">
      <c r="E75" s="373" t="s">
        <v>249</v>
      </c>
      <c r="F75" s="374"/>
      <c r="G75" s="375"/>
    </row>
    <row r="76" spans="5:7" ht="19.5">
      <c r="E76" s="377" t="s">
        <v>574</v>
      </c>
      <c r="F76" s="378"/>
      <c r="G76" s="379"/>
    </row>
    <row r="77" ht="13.5" customHeight="1"/>
    <row r="78" ht="12.75" customHeight="1"/>
    <row r="79" spans="1:11" ht="19.5">
      <c r="A79" s="368" t="s">
        <v>84</v>
      </c>
      <c r="B79" s="369"/>
      <c r="C79" s="370"/>
      <c r="E79" s="368" t="s">
        <v>94</v>
      </c>
      <c r="F79" s="369"/>
      <c r="G79" s="370"/>
      <c r="I79" s="368" t="s">
        <v>152</v>
      </c>
      <c r="J79" s="369"/>
      <c r="K79" s="370"/>
    </row>
    <row r="80" spans="1:11" ht="19.5">
      <c r="A80" s="382" t="s">
        <v>568</v>
      </c>
      <c r="B80" s="383"/>
      <c r="C80" s="384"/>
      <c r="E80" s="382" t="s">
        <v>567</v>
      </c>
      <c r="F80" s="383"/>
      <c r="G80" s="384"/>
      <c r="I80" s="382" t="s">
        <v>407</v>
      </c>
      <c r="J80" s="383"/>
      <c r="K80" s="384"/>
    </row>
    <row r="81" ht="12.75" customHeight="1"/>
    <row r="82" spans="1:11" ht="19.5">
      <c r="A82" s="368" t="s">
        <v>95</v>
      </c>
      <c r="B82" s="369"/>
      <c r="C82" s="370"/>
      <c r="E82" s="368" t="s">
        <v>153</v>
      </c>
      <c r="F82" s="369"/>
      <c r="G82" s="370"/>
      <c r="I82" s="409"/>
      <c r="J82" s="409"/>
      <c r="K82" s="409"/>
    </row>
    <row r="83" spans="1:11" ht="19.5">
      <c r="A83" s="365"/>
      <c r="B83" s="366"/>
      <c r="C83" s="367"/>
      <c r="E83" s="365"/>
      <c r="F83" s="366"/>
      <c r="G83" s="367"/>
      <c r="J83" s="73"/>
      <c r="K83" s="73"/>
    </row>
    <row r="84" spans="1:11" ht="19.5">
      <c r="A84" s="127"/>
      <c r="B84" s="127"/>
      <c r="C84" s="127"/>
      <c r="E84" s="127"/>
      <c r="F84" s="127"/>
      <c r="G84" s="127"/>
      <c r="J84" s="73"/>
      <c r="K84" s="73"/>
    </row>
    <row r="85" spans="1:11" ht="19.5">
      <c r="A85" s="127"/>
      <c r="B85" s="127"/>
      <c r="C85" s="127"/>
      <c r="E85" s="127"/>
      <c r="F85" s="127"/>
      <c r="G85" s="127"/>
      <c r="H85" s="410" t="s">
        <v>200</v>
      </c>
      <c r="I85" s="410"/>
      <c r="J85" s="73"/>
      <c r="K85" s="73"/>
    </row>
    <row r="86" spans="1:11" ht="19.5">
      <c r="A86" s="126"/>
      <c r="B86" s="126"/>
      <c r="C86" s="126"/>
      <c r="E86" s="126"/>
      <c r="F86" s="126"/>
      <c r="G86" s="126"/>
      <c r="H86" s="411" t="s">
        <v>410</v>
      </c>
      <c r="I86" s="411"/>
      <c r="J86" s="411"/>
      <c r="K86" s="411"/>
    </row>
    <row r="87" spans="1:11" s="70" customFormat="1" ht="19.5">
      <c r="A87" s="72" t="s">
        <v>38</v>
      </c>
      <c r="B87" s="72"/>
      <c r="C87" s="72"/>
      <c r="E87" s="72" t="s">
        <v>198</v>
      </c>
      <c r="F87" s="72"/>
      <c r="H87" s="411" t="s">
        <v>329</v>
      </c>
      <c r="I87" s="411"/>
      <c r="J87" s="411"/>
      <c r="K87" s="411"/>
    </row>
    <row r="88" spans="1:11" s="70" customFormat="1" ht="19.5">
      <c r="A88" s="70" t="s">
        <v>298</v>
      </c>
      <c r="E88" s="70" t="s">
        <v>39</v>
      </c>
      <c r="H88" s="411" t="s">
        <v>330</v>
      </c>
      <c r="I88" s="411"/>
      <c r="J88" s="411"/>
      <c r="K88" s="411"/>
    </row>
    <row r="89" spans="8:11" s="70" customFormat="1" ht="19.5">
      <c r="H89" s="411" t="s">
        <v>331</v>
      </c>
      <c r="I89" s="411"/>
      <c r="J89" s="411"/>
      <c r="K89" s="411"/>
    </row>
    <row r="90" spans="1:11" s="70" customFormat="1" ht="19.5">
      <c r="A90" s="251" t="s">
        <v>22</v>
      </c>
      <c r="B90" s="252" t="s">
        <v>579</v>
      </c>
      <c r="C90" s="251" t="s">
        <v>580</v>
      </c>
      <c r="D90" s="251" t="s">
        <v>578</v>
      </c>
      <c r="E90" s="251" t="s">
        <v>404</v>
      </c>
      <c r="F90" s="251" t="s">
        <v>405</v>
      </c>
      <c r="G90" s="251" t="s">
        <v>408</v>
      </c>
      <c r="H90" s="251" t="s">
        <v>38</v>
      </c>
      <c r="I90" s="251"/>
      <c r="J90" s="251"/>
      <c r="K90" s="251"/>
    </row>
    <row r="91" spans="1:11" s="70" customFormat="1" ht="19.5">
      <c r="A91" s="71" t="s">
        <v>24</v>
      </c>
      <c r="B91" s="71">
        <v>1</v>
      </c>
      <c r="C91" s="71">
        <v>1</v>
      </c>
      <c r="D91" s="71">
        <v>2</v>
      </c>
      <c r="E91" s="71">
        <v>1</v>
      </c>
      <c r="F91" s="71" t="s">
        <v>202</v>
      </c>
      <c r="G91" s="71">
        <v>2</v>
      </c>
      <c r="H91" s="71" t="s">
        <v>39</v>
      </c>
      <c r="I91" s="71"/>
      <c r="J91" s="71"/>
      <c r="K91" s="71"/>
    </row>
    <row r="92" spans="1:11" s="70" customFormat="1" ht="19.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1:11" s="70" customFormat="1" ht="19.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1:11" s="70" customFormat="1" ht="19.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</row>
    <row r="95" spans="1:11" s="70" customFormat="1" ht="19.5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</row>
    <row r="96" spans="1:11" s="36" customFormat="1" ht="26.25">
      <c r="A96" s="397" t="s">
        <v>569</v>
      </c>
      <c r="B96" s="397"/>
      <c r="C96" s="397"/>
      <c r="D96" s="397"/>
      <c r="E96" s="397"/>
      <c r="F96" s="397"/>
      <c r="G96" s="397"/>
      <c r="H96" s="397"/>
      <c r="I96" s="397"/>
      <c r="J96" s="397"/>
      <c r="K96" s="397"/>
    </row>
    <row r="97" spans="2:9" ht="12" customHeight="1">
      <c r="B97" s="119"/>
      <c r="C97" s="119"/>
      <c r="D97" s="119"/>
      <c r="E97" s="119"/>
      <c r="F97" s="119"/>
      <c r="G97" s="119"/>
      <c r="H97" s="119"/>
      <c r="I97" s="119"/>
    </row>
    <row r="98" spans="5:7" ht="19.5">
      <c r="E98" s="385" t="s">
        <v>9</v>
      </c>
      <c r="F98" s="386"/>
      <c r="G98" s="387"/>
    </row>
    <row r="99" spans="5:7" ht="19.5">
      <c r="E99" s="388" t="s">
        <v>394</v>
      </c>
      <c r="F99" s="389"/>
      <c r="G99" s="390"/>
    </row>
    <row r="100" spans="4:7" ht="18" customHeight="1">
      <c r="D100" s="128"/>
      <c r="E100" s="406"/>
      <c r="F100" s="406"/>
      <c r="G100" s="406"/>
    </row>
    <row r="101" spans="5:7" ht="23.25" customHeight="1">
      <c r="E101" s="356" t="s">
        <v>395</v>
      </c>
      <c r="F101" s="357"/>
      <c r="G101" s="358"/>
    </row>
    <row r="102" spans="5:7" ht="22.5" customHeight="1">
      <c r="E102" s="359" t="s">
        <v>570</v>
      </c>
      <c r="F102" s="360"/>
      <c r="G102" s="361"/>
    </row>
    <row r="103" spans="4:7" ht="18" customHeight="1">
      <c r="D103" s="128"/>
      <c r="E103" s="120"/>
      <c r="F103" s="120"/>
      <c r="G103" s="120"/>
    </row>
    <row r="104" spans="5:7" ht="19.5">
      <c r="E104" s="373" t="s">
        <v>207</v>
      </c>
      <c r="F104" s="374"/>
      <c r="G104" s="375"/>
    </row>
    <row r="105" spans="5:7" ht="19.5">
      <c r="E105" s="377" t="s">
        <v>571</v>
      </c>
      <c r="F105" s="378"/>
      <c r="G105" s="379"/>
    </row>
    <row r="106" spans="5:7" ht="18" customHeight="1">
      <c r="E106" s="120"/>
      <c r="F106" s="120"/>
      <c r="G106" s="120"/>
    </row>
    <row r="107" spans="5:7" ht="19.5">
      <c r="E107" s="373" t="s">
        <v>248</v>
      </c>
      <c r="F107" s="374"/>
      <c r="G107" s="375"/>
    </row>
    <row r="108" spans="5:7" ht="19.5">
      <c r="E108" s="377" t="s">
        <v>577</v>
      </c>
      <c r="F108" s="378"/>
      <c r="G108" s="379"/>
    </row>
    <row r="109" ht="13.5" customHeight="1"/>
    <row r="110" ht="12.75" customHeight="1"/>
    <row r="111" spans="1:11" ht="19.5">
      <c r="A111" s="412" t="s">
        <v>103</v>
      </c>
      <c r="B111" s="413"/>
      <c r="C111" s="414"/>
      <c r="E111" s="415" t="s">
        <v>84</v>
      </c>
      <c r="F111" s="416"/>
      <c r="G111" s="417"/>
      <c r="I111" s="415" t="s">
        <v>112</v>
      </c>
      <c r="J111" s="418"/>
      <c r="K111" s="419"/>
    </row>
    <row r="112" spans="1:11" ht="19.5">
      <c r="A112" s="420" t="s">
        <v>110</v>
      </c>
      <c r="B112" s="421"/>
      <c r="C112" s="422"/>
      <c r="E112" s="127"/>
      <c r="F112" s="127"/>
      <c r="G112" s="127"/>
      <c r="I112" s="409"/>
      <c r="J112" s="409"/>
      <c r="K112" s="409"/>
    </row>
    <row r="113" spans="1:11" ht="19.5">
      <c r="A113" s="423"/>
      <c r="B113" s="423"/>
      <c r="C113" s="423"/>
      <c r="E113" s="415" t="s">
        <v>192</v>
      </c>
      <c r="F113" s="416"/>
      <c r="G113" s="417"/>
      <c r="I113" s="415" t="s">
        <v>104</v>
      </c>
      <c r="J113" s="416"/>
      <c r="K113" s="417"/>
    </row>
    <row r="114" spans="1:11" ht="19.5">
      <c r="A114" s="382" t="s">
        <v>409</v>
      </c>
      <c r="B114" s="383"/>
      <c r="C114" s="384"/>
      <c r="E114" s="382"/>
      <c r="F114" s="383"/>
      <c r="G114" s="384"/>
      <c r="I114" s="365"/>
      <c r="J114" s="366"/>
      <c r="K114" s="367"/>
    </row>
    <row r="115" spans="5:11" ht="19.5">
      <c r="E115" s="126"/>
      <c r="F115" s="126"/>
      <c r="G115" s="126"/>
      <c r="I115" s="126"/>
      <c r="J115" s="126"/>
      <c r="K115" s="126"/>
    </row>
    <row r="116" spans="1:11" ht="19.5">
      <c r="A116" s="415" t="s">
        <v>101</v>
      </c>
      <c r="B116" s="416"/>
      <c r="C116" s="417"/>
      <c r="E116" s="126"/>
      <c r="F116" s="126"/>
      <c r="G116" s="126"/>
      <c r="I116" s="126"/>
      <c r="J116" s="126"/>
      <c r="K116" s="126"/>
    </row>
    <row r="117" spans="1:3" ht="19.5">
      <c r="A117" s="394" t="s">
        <v>572</v>
      </c>
      <c r="B117" s="395"/>
      <c r="C117" s="396"/>
    </row>
    <row r="118" spans="1:11" ht="13.5" customHeight="1">
      <c r="A118" s="126"/>
      <c r="B118" s="126"/>
      <c r="C118" s="126"/>
      <c r="E118" s="126"/>
      <c r="F118" s="126"/>
      <c r="G118" s="126"/>
      <c r="H118" s="411"/>
      <c r="I118" s="411"/>
      <c r="J118" s="411"/>
      <c r="K118" s="411"/>
    </row>
    <row r="119" spans="1:11" s="70" customFormat="1" ht="19.5">
      <c r="A119" s="72" t="s">
        <v>38</v>
      </c>
      <c r="B119" s="72"/>
      <c r="C119" s="72"/>
      <c r="E119" s="72" t="s">
        <v>198</v>
      </c>
      <c r="F119" s="72"/>
      <c r="H119" s="72" t="s">
        <v>200</v>
      </c>
      <c r="I119" s="72"/>
      <c r="K119" s="72"/>
    </row>
    <row r="120" spans="1:8" s="70" customFormat="1" ht="19.5">
      <c r="A120" s="70" t="s">
        <v>298</v>
      </c>
      <c r="E120" s="70" t="s">
        <v>573</v>
      </c>
      <c r="H120" s="70" t="s">
        <v>332</v>
      </c>
    </row>
    <row r="121" s="70" customFormat="1" ht="19.5"/>
    <row r="122" spans="1:11" s="70" customFormat="1" ht="19.5">
      <c r="A122" s="251" t="s">
        <v>22</v>
      </c>
      <c r="B122" s="252" t="s">
        <v>579</v>
      </c>
      <c r="C122" s="251" t="s">
        <v>580</v>
      </c>
      <c r="D122" s="251" t="s">
        <v>578</v>
      </c>
      <c r="E122" s="371" t="s">
        <v>404</v>
      </c>
      <c r="F122" s="372"/>
      <c r="G122" s="251" t="s">
        <v>38</v>
      </c>
      <c r="H122" s="251"/>
      <c r="I122" s="251"/>
      <c r="J122" s="251"/>
      <c r="K122" s="251"/>
    </row>
    <row r="123" spans="1:11" s="70" customFormat="1" ht="19.5">
      <c r="A123" s="71" t="s">
        <v>24</v>
      </c>
      <c r="B123" s="71">
        <v>1</v>
      </c>
      <c r="C123" s="71">
        <v>1</v>
      </c>
      <c r="D123" s="71">
        <v>1</v>
      </c>
      <c r="E123" s="398">
        <v>1</v>
      </c>
      <c r="F123" s="399"/>
      <c r="G123" s="71" t="s">
        <v>202</v>
      </c>
      <c r="H123" s="71"/>
      <c r="I123" s="71"/>
      <c r="J123" s="71"/>
      <c r="K123" s="71"/>
    </row>
    <row r="124" spans="1:11" s="70" customFormat="1" ht="19.5">
      <c r="A124" s="73"/>
      <c r="B124" s="73"/>
      <c r="C124" s="73"/>
      <c r="D124" s="73"/>
      <c r="E124" s="299"/>
      <c r="F124" s="299"/>
      <c r="G124" s="73"/>
      <c r="H124" s="73"/>
      <c r="I124" s="73"/>
      <c r="J124" s="73"/>
      <c r="K124" s="73"/>
    </row>
    <row r="125" spans="1:11" s="70" customFormat="1" ht="19.5">
      <c r="A125" s="73"/>
      <c r="B125" s="73"/>
      <c r="C125" s="73"/>
      <c r="D125" s="73"/>
      <c r="E125" s="299"/>
      <c r="F125" s="299"/>
      <c r="G125" s="73"/>
      <c r="H125" s="73"/>
      <c r="I125" s="73"/>
      <c r="J125" s="73"/>
      <c r="K125" s="73"/>
    </row>
    <row r="126" spans="1:11" s="70" customFormat="1" ht="19.5">
      <c r="A126" s="73"/>
      <c r="B126" s="73"/>
      <c r="C126" s="73"/>
      <c r="D126" s="73"/>
      <c r="E126" s="299"/>
      <c r="F126" s="299"/>
      <c r="G126" s="73"/>
      <c r="H126" s="73"/>
      <c r="I126" s="73"/>
      <c r="J126" s="73"/>
      <c r="K126" s="73"/>
    </row>
    <row r="127" spans="1:11" s="36" customFormat="1" ht="26.25">
      <c r="A127" s="397" t="s">
        <v>584</v>
      </c>
      <c r="B127" s="397"/>
      <c r="C127" s="397"/>
      <c r="D127" s="397"/>
      <c r="E127" s="397"/>
      <c r="F127" s="397"/>
      <c r="G127" s="397"/>
      <c r="H127" s="397"/>
      <c r="I127" s="397"/>
      <c r="J127" s="397"/>
      <c r="K127" s="397"/>
    </row>
    <row r="128" spans="2:9" ht="12" customHeight="1">
      <c r="B128" s="119"/>
      <c r="C128" s="119"/>
      <c r="D128" s="119"/>
      <c r="E128" s="119"/>
      <c r="F128" s="119"/>
      <c r="G128" s="119"/>
      <c r="H128" s="119"/>
      <c r="I128" s="119"/>
    </row>
    <row r="129" spans="5:7" ht="19.5">
      <c r="E129" s="385" t="s">
        <v>9</v>
      </c>
      <c r="F129" s="386"/>
      <c r="G129" s="387"/>
    </row>
    <row r="130" spans="5:7" ht="19.5">
      <c r="E130" s="388" t="s">
        <v>394</v>
      </c>
      <c r="F130" s="389"/>
      <c r="G130" s="390"/>
    </row>
    <row r="131" spans="4:7" ht="18" customHeight="1">
      <c r="D131" s="128"/>
      <c r="E131" s="406"/>
      <c r="F131" s="406"/>
      <c r="G131" s="406"/>
    </row>
    <row r="132" spans="5:7" ht="22.5" customHeight="1">
      <c r="E132" s="356" t="s">
        <v>395</v>
      </c>
      <c r="F132" s="357"/>
      <c r="G132" s="358"/>
    </row>
    <row r="133" spans="5:7" ht="21" customHeight="1">
      <c r="E133" s="359" t="s">
        <v>570</v>
      </c>
      <c r="F133" s="360"/>
      <c r="G133" s="361"/>
    </row>
    <row r="134" spans="4:7" ht="18" customHeight="1">
      <c r="D134" s="128"/>
      <c r="E134" s="120"/>
      <c r="F134" s="120"/>
      <c r="G134" s="120"/>
    </row>
    <row r="135" spans="5:7" ht="19.5">
      <c r="E135" s="373" t="s">
        <v>299</v>
      </c>
      <c r="F135" s="374"/>
      <c r="G135" s="375"/>
    </row>
    <row r="136" spans="5:7" ht="19.5">
      <c r="E136" s="377" t="s">
        <v>581</v>
      </c>
      <c r="F136" s="378"/>
      <c r="G136" s="379"/>
    </row>
    <row r="137" spans="5:7" ht="18" customHeight="1">
      <c r="E137" s="120"/>
      <c r="F137" s="120"/>
      <c r="G137" s="120"/>
    </row>
    <row r="138" spans="5:7" ht="19.5">
      <c r="E138" s="373" t="s">
        <v>397</v>
      </c>
      <c r="F138" s="374"/>
      <c r="G138" s="375"/>
    </row>
    <row r="139" spans="5:7" ht="19.5">
      <c r="E139" s="377" t="s">
        <v>576</v>
      </c>
      <c r="F139" s="378"/>
      <c r="G139" s="379"/>
    </row>
    <row r="140" ht="13.5" customHeight="1"/>
    <row r="141" ht="13.5" customHeight="1"/>
    <row r="142" ht="12.75" customHeight="1"/>
    <row r="143" spans="1:11" ht="19.5">
      <c r="A143" s="424" t="s">
        <v>96</v>
      </c>
      <c r="B143" s="425"/>
      <c r="C143" s="426"/>
      <c r="E143" s="424" t="s">
        <v>98</v>
      </c>
      <c r="F143" s="425"/>
      <c r="G143" s="426"/>
      <c r="I143" s="427" t="s">
        <v>99</v>
      </c>
      <c r="J143" s="428"/>
      <c r="K143" s="429"/>
    </row>
    <row r="144" spans="1:11" ht="19.5">
      <c r="A144" s="409"/>
      <c r="B144" s="409"/>
      <c r="C144" s="409"/>
      <c r="E144" s="409"/>
      <c r="F144" s="409"/>
      <c r="G144" s="409"/>
      <c r="I144" s="430" t="s">
        <v>100</v>
      </c>
      <c r="J144" s="431"/>
      <c r="K144" s="432"/>
    </row>
    <row r="145" spans="1:11" ht="19.5">
      <c r="A145" s="424" t="s">
        <v>97</v>
      </c>
      <c r="B145" s="425"/>
      <c r="C145" s="426"/>
      <c r="E145" s="424" t="s">
        <v>19</v>
      </c>
      <c r="F145" s="425"/>
      <c r="G145" s="426"/>
      <c r="I145" s="365"/>
      <c r="J145" s="366"/>
      <c r="K145" s="367"/>
    </row>
    <row r="146" spans="1:11" ht="19.5">
      <c r="A146" s="433" t="s">
        <v>583</v>
      </c>
      <c r="B146" s="434"/>
      <c r="C146" s="435"/>
      <c r="E146" s="433" t="s">
        <v>582</v>
      </c>
      <c r="F146" s="434"/>
      <c r="G146" s="435"/>
      <c r="I146" s="409"/>
      <c r="J146" s="409"/>
      <c r="K146" s="409"/>
    </row>
    <row r="147" spans="1:11" ht="19.5">
      <c r="A147" s="126"/>
      <c r="B147" s="126"/>
      <c r="C147" s="126"/>
      <c r="E147" s="126"/>
      <c r="F147" s="126"/>
      <c r="G147" s="126"/>
      <c r="I147" s="126"/>
      <c r="J147" s="126"/>
      <c r="K147" s="126"/>
    </row>
    <row r="148" spans="1:11" s="70" customFormat="1" ht="19.5">
      <c r="A148" s="72" t="s">
        <v>38</v>
      </c>
      <c r="B148" s="72"/>
      <c r="C148" s="72"/>
      <c r="E148" s="72" t="s">
        <v>198</v>
      </c>
      <c r="F148" s="72"/>
      <c r="H148" s="72" t="s">
        <v>200</v>
      </c>
      <c r="I148" s="72"/>
      <c r="K148" s="72"/>
    </row>
    <row r="149" spans="1:8" s="70" customFormat="1" ht="19.5">
      <c r="A149" s="70" t="s">
        <v>202</v>
      </c>
      <c r="E149" s="70" t="s">
        <v>303</v>
      </c>
      <c r="H149" s="70" t="s">
        <v>302</v>
      </c>
    </row>
    <row r="150" s="70" customFormat="1" ht="19.5">
      <c r="H150" s="70" t="s">
        <v>333</v>
      </c>
    </row>
    <row r="151" s="70" customFormat="1" ht="19.5">
      <c r="H151" s="70" t="s">
        <v>382</v>
      </c>
    </row>
    <row r="152" s="70" customFormat="1" ht="19.5"/>
    <row r="153" spans="1:11" s="70" customFormat="1" ht="19.5">
      <c r="A153" s="251" t="s">
        <v>22</v>
      </c>
      <c r="B153" s="252" t="s">
        <v>579</v>
      </c>
      <c r="C153" s="251" t="s">
        <v>580</v>
      </c>
      <c r="D153" s="251" t="s">
        <v>578</v>
      </c>
      <c r="E153" s="380" t="s">
        <v>444</v>
      </c>
      <c r="F153" s="381"/>
      <c r="G153" s="251" t="s">
        <v>453</v>
      </c>
      <c r="H153" s="251" t="s">
        <v>38</v>
      </c>
      <c r="I153" s="251"/>
      <c r="J153" s="251"/>
      <c r="K153" s="251"/>
    </row>
    <row r="154" spans="1:11" s="70" customFormat="1" ht="19.5">
      <c r="A154" s="71" t="s">
        <v>24</v>
      </c>
      <c r="B154" s="71">
        <v>1</v>
      </c>
      <c r="C154" s="71">
        <v>1</v>
      </c>
      <c r="D154" s="71">
        <v>2</v>
      </c>
      <c r="E154" s="354" t="s">
        <v>411</v>
      </c>
      <c r="F154" s="355"/>
      <c r="G154" s="300" t="s">
        <v>585</v>
      </c>
      <c r="H154" s="71" t="s">
        <v>39</v>
      </c>
      <c r="I154" s="71"/>
      <c r="J154" s="71"/>
      <c r="K154" s="71"/>
    </row>
  </sheetData>
  <sheetProtection/>
  <mergeCells count="139">
    <mergeCell ref="E55:G55"/>
    <mergeCell ref="I55:K55"/>
    <mergeCell ref="E70:G70"/>
    <mergeCell ref="I49:K49"/>
    <mergeCell ref="H60:I60"/>
    <mergeCell ref="A64:K64"/>
    <mergeCell ref="E66:G66"/>
    <mergeCell ref="E67:G67"/>
    <mergeCell ref="A54:C54"/>
    <mergeCell ref="E54:G54"/>
    <mergeCell ref="I54:K54"/>
    <mergeCell ref="A55:C55"/>
    <mergeCell ref="A145:C145"/>
    <mergeCell ref="E145:G145"/>
    <mergeCell ref="I145:K145"/>
    <mergeCell ref="A146:C146"/>
    <mergeCell ref="E146:G146"/>
    <mergeCell ref="I146:K146"/>
    <mergeCell ref="E135:G135"/>
    <mergeCell ref="E136:G136"/>
    <mergeCell ref="A143:C143"/>
    <mergeCell ref="E143:G143"/>
    <mergeCell ref="I143:K143"/>
    <mergeCell ref="A144:C144"/>
    <mergeCell ref="E144:G144"/>
    <mergeCell ref="I144:K144"/>
    <mergeCell ref="E138:G138"/>
    <mergeCell ref="E139:G139"/>
    <mergeCell ref="A116:C116"/>
    <mergeCell ref="A117:C117"/>
    <mergeCell ref="A127:K127"/>
    <mergeCell ref="E129:G129"/>
    <mergeCell ref="E130:G130"/>
    <mergeCell ref="E131:G131"/>
    <mergeCell ref="H118:K118"/>
    <mergeCell ref="E122:F122"/>
    <mergeCell ref="E123:F123"/>
    <mergeCell ref="A112:C112"/>
    <mergeCell ref="I112:K112"/>
    <mergeCell ref="A113:C113"/>
    <mergeCell ref="E113:G113"/>
    <mergeCell ref="I113:K113"/>
    <mergeCell ref="A114:C114"/>
    <mergeCell ref="E114:G114"/>
    <mergeCell ref="I114:K114"/>
    <mergeCell ref="E100:G100"/>
    <mergeCell ref="E104:G104"/>
    <mergeCell ref="E105:G105"/>
    <mergeCell ref="A111:C111"/>
    <mergeCell ref="E111:G111"/>
    <mergeCell ref="I111:K111"/>
    <mergeCell ref="E107:G107"/>
    <mergeCell ref="E108:G108"/>
    <mergeCell ref="E101:G101"/>
    <mergeCell ref="E102:G102"/>
    <mergeCell ref="E98:G98"/>
    <mergeCell ref="E99:G99"/>
    <mergeCell ref="H86:K86"/>
    <mergeCell ref="H87:K87"/>
    <mergeCell ref="H88:K88"/>
    <mergeCell ref="H89:K89"/>
    <mergeCell ref="A82:C82"/>
    <mergeCell ref="E82:G82"/>
    <mergeCell ref="I82:K82"/>
    <mergeCell ref="A83:C83"/>
    <mergeCell ref="E83:G83"/>
    <mergeCell ref="A96:K96"/>
    <mergeCell ref="H85:I85"/>
    <mergeCell ref="E76:G76"/>
    <mergeCell ref="E68:G68"/>
    <mergeCell ref="A80:C80"/>
    <mergeCell ref="E80:G80"/>
    <mergeCell ref="I80:K80"/>
    <mergeCell ref="E72:G72"/>
    <mergeCell ref="E73:G73"/>
    <mergeCell ref="E69:G69"/>
    <mergeCell ref="E22:G22"/>
    <mergeCell ref="E23:G23"/>
    <mergeCell ref="I22:K22"/>
    <mergeCell ref="A51:C51"/>
    <mergeCell ref="E51:G51"/>
    <mergeCell ref="I51:K51"/>
    <mergeCell ref="E42:G42"/>
    <mergeCell ref="H30:I30"/>
    <mergeCell ref="E7:G7"/>
    <mergeCell ref="E9:G9"/>
    <mergeCell ref="E10:G10"/>
    <mergeCell ref="A13:C13"/>
    <mergeCell ref="E13:G13"/>
    <mergeCell ref="E17:G17"/>
    <mergeCell ref="A16:C16"/>
    <mergeCell ref="A2:K2"/>
    <mergeCell ref="E3:G3"/>
    <mergeCell ref="E4:G4"/>
    <mergeCell ref="I4:K5"/>
    <mergeCell ref="E5:G5"/>
    <mergeCell ref="E6:G6"/>
    <mergeCell ref="A5:C5"/>
    <mergeCell ref="A6:C6"/>
    <mergeCell ref="H31:I31"/>
    <mergeCell ref="E16:G16"/>
    <mergeCell ref="I16:K16"/>
    <mergeCell ref="I17:K17"/>
    <mergeCell ref="A19:C19"/>
    <mergeCell ref="E19:G19"/>
    <mergeCell ref="I19:K19"/>
    <mergeCell ref="I20:K20"/>
    <mergeCell ref="A20:C20"/>
    <mergeCell ref="I23:K23"/>
    <mergeCell ref="E35:G35"/>
    <mergeCell ref="E36:G36"/>
    <mergeCell ref="E48:G48"/>
    <mergeCell ref="E44:G44"/>
    <mergeCell ref="E39:G39"/>
    <mergeCell ref="I13:K13"/>
    <mergeCell ref="E14:G14"/>
    <mergeCell ref="I14:K14"/>
    <mergeCell ref="A34:K34"/>
    <mergeCell ref="E20:G20"/>
    <mergeCell ref="E37:G37"/>
    <mergeCell ref="E41:G41"/>
    <mergeCell ref="A48:C48"/>
    <mergeCell ref="E45:G45"/>
    <mergeCell ref="E153:F153"/>
    <mergeCell ref="E38:G38"/>
    <mergeCell ref="A79:C79"/>
    <mergeCell ref="E79:G79"/>
    <mergeCell ref="A52:C52"/>
    <mergeCell ref="E52:G52"/>
    <mergeCell ref="E154:F154"/>
    <mergeCell ref="E132:G132"/>
    <mergeCell ref="E133:G133"/>
    <mergeCell ref="A49:C49"/>
    <mergeCell ref="E49:G49"/>
    <mergeCell ref="I48:K48"/>
    <mergeCell ref="I79:K79"/>
    <mergeCell ref="I52:K52"/>
    <mergeCell ref="H59:I59"/>
    <mergeCell ref="E75:G75"/>
  </mergeCells>
  <printOptions/>
  <pageMargins left="0.22" right="0.21" top="0.26" bottom="0.3937007874015748" header="0.25" footer="0.42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3">
      <selection activeCell="G31" sqref="G31"/>
    </sheetView>
  </sheetViews>
  <sheetFormatPr defaultColWidth="9.140625" defaultRowHeight="21.75"/>
  <cols>
    <col min="1" max="1" width="28.00390625" style="76" customWidth="1"/>
    <col min="2" max="2" width="1.28515625" style="76" customWidth="1"/>
    <col min="3" max="3" width="28.00390625" style="76" customWidth="1"/>
    <col min="4" max="4" width="1.28515625" style="76" customWidth="1"/>
    <col min="5" max="5" width="28.00390625" style="76" customWidth="1"/>
    <col min="6" max="6" width="1.28515625" style="76" customWidth="1"/>
    <col min="7" max="7" width="28.00390625" style="76" customWidth="1"/>
    <col min="8" max="8" width="1.28515625" style="76" customWidth="1"/>
    <col min="9" max="9" width="28.28125" style="76" customWidth="1"/>
    <col min="10" max="10" width="22.57421875" style="76" customWidth="1"/>
    <col min="11" max="16384" width="9.140625" style="76" customWidth="1"/>
  </cols>
  <sheetData>
    <row r="2" spans="1:5" ht="23.25">
      <c r="A2" s="117" t="s">
        <v>586</v>
      </c>
      <c r="B2" s="90"/>
      <c r="C2" s="90"/>
      <c r="D2" s="90"/>
      <c r="E2" s="90"/>
    </row>
    <row r="4" ht="18.75">
      <c r="A4" s="75"/>
    </row>
    <row r="5" ht="18.75">
      <c r="A5" s="75"/>
    </row>
    <row r="6" ht="18.75">
      <c r="A6" s="75"/>
    </row>
    <row r="7" ht="27" customHeight="1"/>
    <row r="8" ht="18" customHeight="1" thickBot="1">
      <c r="J8" s="77"/>
    </row>
    <row r="9" spans="1:10" ht="18.75">
      <c r="A9" s="255" t="s">
        <v>16</v>
      </c>
      <c r="C9" s="255" t="s">
        <v>10</v>
      </c>
      <c r="E9" s="255" t="s">
        <v>11</v>
      </c>
      <c r="G9" s="255" t="s">
        <v>12</v>
      </c>
      <c r="I9" s="255" t="s">
        <v>45</v>
      </c>
      <c r="J9" s="78"/>
    </row>
    <row r="10" spans="1:10" ht="18.75">
      <c r="A10" s="258" t="s">
        <v>41</v>
      </c>
      <c r="C10" s="258" t="s">
        <v>144</v>
      </c>
      <c r="E10" s="258" t="s">
        <v>145</v>
      </c>
      <c r="G10" s="258" t="s">
        <v>396</v>
      </c>
      <c r="I10" s="258" t="s">
        <v>207</v>
      </c>
      <c r="J10" s="78"/>
    </row>
    <row r="11" spans="1:10" ht="19.5" thickBot="1">
      <c r="A11" s="259" t="s">
        <v>587</v>
      </c>
      <c r="C11" s="259" t="s">
        <v>588</v>
      </c>
      <c r="E11" s="259" t="s">
        <v>589</v>
      </c>
      <c r="G11" s="259" t="s">
        <v>490</v>
      </c>
      <c r="I11" s="259" t="s">
        <v>590</v>
      </c>
      <c r="J11" s="78"/>
    </row>
    <row r="12" ht="15.75" customHeight="1" thickBot="1">
      <c r="J12" s="77"/>
    </row>
    <row r="13" spans="1:10" ht="18.75">
      <c r="A13" s="255" t="s">
        <v>251</v>
      </c>
      <c r="C13" s="255" t="s">
        <v>250</v>
      </c>
      <c r="E13" s="255" t="s">
        <v>591</v>
      </c>
      <c r="G13" s="255" t="s">
        <v>397</v>
      </c>
      <c r="I13" s="255" t="s">
        <v>248</v>
      </c>
      <c r="J13" s="78"/>
    </row>
    <row r="14" spans="1:10" ht="19.5" thickBot="1">
      <c r="A14" s="257" t="s">
        <v>587</v>
      </c>
      <c r="C14" s="256" t="s">
        <v>588</v>
      </c>
      <c r="E14" s="256" t="s">
        <v>589</v>
      </c>
      <c r="G14" s="256" t="s">
        <v>587</v>
      </c>
      <c r="I14" s="256" t="s">
        <v>590</v>
      </c>
      <c r="J14" s="78"/>
    </row>
    <row r="15" spans="1:10" ht="18.75">
      <c r="A15" s="79" t="s">
        <v>46</v>
      </c>
      <c r="C15" s="80" t="s">
        <v>54</v>
      </c>
      <c r="E15" s="80" t="s">
        <v>58</v>
      </c>
      <c r="G15" s="80" t="s">
        <v>61</v>
      </c>
      <c r="I15" s="80" t="s">
        <v>46</v>
      </c>
      <c r="J15" s="77"/>
    </row>
    <row r="16" spans="1:10" ht="18.75">
      <c r="A16" s="80" t="s">
        <v>47</v>
      </c>
      <c r="C16" s="80" t="s">
        <v>55</v>
      </c>
      <c r="E16" s="80" t="s">
        <v>59</v>
      </c>
      <c r="G16" s="80" t="s">
        <v>62</v>
      </c>
      <c r="I16" s="80" t="s">
        <v>83</v>
      </c>
      <c r="J16" s="77"/>
    </row>
    <row r="17" spans="1:10" ht="18.75">
      <c r="A17" s="80" t="s">
        <v>49</v>
      </c>
      <c r="C17" s="80" t="s">
        <v>64</v>
      </c>
      <c r="E17" s="80" t="s">
        <v>76</v>
      </c>
      <c r="G17" s="80" t="s">
        <v>63</v>
      </c>
      <c r="I17" s="80" t="s">
        <v>102</v>
      </c>
      <c r="J17" s="77"/>
    </row>
    <row r="18" spans="1:10" ht="18.75">
      <c r="A18" s="80" t="s">
        <v>72</v>
      </c>
      <c r="C18" s="80" t="s">
        <v>75</v>
      </c>
      <c r="E18" s="80" t="s">
        <v>77</v>
      </c>
      <c r="G18" s="80" t="s">
        <v>78</v>
      </c>
      <c r="I18" s="80" t="s">
        <v>81</v>
      </c>
      <c r="J18" s="77"/>
    </row>
    <row r="19" spans="1:10" ht="18.75">
      <c r="A19" s="80" t="s">
        <v>71</v>
      </c>
      <c r="C19" s="80" t="s">
        <v>13</v>
      </c>
      <c r="E19" s="80" t="s">
        <v>188</v>
      </c>
      <c r="G19" s="80" t="s">
        <v>79</v>
      </c>
      <c r="I19" s="80" t="s">
        <v>82</v>
      </c>
      <c r="J19" s="77"/>
    </row>
    <row r="20" spans="1:10" ht="18.75">
      <c r="A20" s="80" t="s">
        <v>48</v>
      </c>
      <c r="C20" s="80" t="s">
        <v>57</v>
      </c>
      <c r="E20" s="80" t="s">
        <v>189</v>
      </c>
      <c r="G20" s="80" t="s">
        <v>107</v>
      </c>
      <c r="I20" s="80" t="s">
        <v>108</v>
      </c>
      <c r="J20" s="77"/>
    </row>
    <row r="21" spans="1:10" ht="18.75">
      <c r="A21" s="80" t="s">
        <v>73</v>
      </c>
      <c r="C21" s="80" t="s">
        <v>56</v>
      </c>
      <c r="E21" s="80" t="s">
        <v>190</v>
      </c>
      <c r="G21" s="80" t="s">
        <v>80</v>
      </c>
      <c r="I21" s="80" t="s">
        <v>109</v>
      </c>
      <c r="J21" s="77"/>
    </row>
    <row r="22" spans="1:10" ht="18.75">
      <c r="A22" s="80" t="s">
        <v>74</v>
      </c>
      <c r="C22" s="80" t="s">
        <v>334</v>
      </c>
      <c r="E22" s="80"/>
      <c r="G22" s="80" t="s">
        <v>191</v>
      </c>
      <c r="I22" s="80" t="s">
        <v>60</v>
      </c>
      <c r="J22" s="77"/>
    </row>
    <row r="23" spans="1:10" ht="18.75">
      <c r="A23" s="80" t="s">
        <v>50</v>
      </c>
      <c r="C23" s="80" t="s">
        <v>361</v>
      </c>
      <c r="E23" s="80"/>
      <c r="G23" s="80"/>
      <c r="I23" s="80" t="s">
        <v>106</v>
      </c>
      <c r="J23" s="77"/>
    </row>
    <row r="24" spans="1:10" ht="18.75">
      <c r="A24" s="80" t="s">
        <v>51</v>
      </c>
      <c r="C24" s="80"/>
      <c r="E24" s="80"/>
      <c r="G24" s="80"/>
      <c r="I24" s="80"/>
      <c r="J24" s="77"/>
    </row>
    <row r="25" spans="1:10" ht="18.75">
      <c r="A25" s="80" t="s">
        <v>183</v>
      </c>
      <c r="C25" s="80"/>
      <c r="E25" s="80"/>
      <c r="G25" s="80"/>
      <c r="I25" s="80"/>
      <c r="J25" s="77"/>
    </row>
    <row r="26" spans="1:10" ht="18.75">
      <c r="A26" s="81"/>
      <c r="B26" s="82"/>
      <c r="C26" s="81"/>
      <c r="D26" s="82"/>
      <c r="E26" s="81"/>
      <c r="F26" s="82"/>
      <c r="G26" s="81"/>
      <c r="H26" s="82"/>
      <c r="I26" s="81"/>
      <c r="J26" s="77"/>
    </row>
    <row r="27" ht="18.75">
      <c r="J27" s="77"/>
    </row>
  </sheetData>
  <sheetProtection/>
  <printOptions verticalCentered="1"/>
  <pageMargins left="0.15748031496063" right="0.15748031496063" top="0.32" bottom="0.46" header="0.29" footer="0.511811023622047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Layout" zoomScaleNormal="154" workbookViewId="0" topLeftCell="A39">
      <selection activeCell="D55" sqref="D55"/>
    </sheetView>
  </sheetViews>
  <sheetFormatPr defaultColWidth="9.140625" defaultRowHeight="21.75"/>
  <cols>
    <col min="1" max="1" width="1.8515625" style="55" customWidth="1"/>
    <col min="2" max="2" width="41.8515625" style="55" bestFit="1" customWidth="1"/>
    <col min="3" max="3" width="2.140625" style="55" customWidth="1"/>
    <col min="4" max="4" width="40.28125" style="55" customWidth="1"/>
    <col min="5" max="5" width="9.7109375" style="55" bestFit="1" customWidth="1"/>
    <col min="6" max="11" width="9.140625" style="56" customWidth="1"/>
    <col min="12" max="16384" width="9.140625" style="55" customWidth="1"/>
  </cols>
  <sheetData>
    <row r="1" spans="1:5" ht="23.25">
      <c r="A1" s="438" t="s">
        <v>162</v>
      </c>
      <c r="B1" s="438"/>
      <c r="C1" s="438"/>
      <c r="D1" s="438"/>
      <c r="E1" s="438"/>
    </row>
    <row r="2" spans="1:5" ht="23.25">
      <c r="A2" s="438" t="s">
        <v>163</v>
      </c>
      <c r="B2" s="438"/>
      <c r="C2" s="438"/>
      <c r="D2" s="438"/>
      <c r="E2" s="438"/>
    </row>
    <row r="3" spans="1:4" ht="9.75" customHeight="1">
      <c r="A3" s="67"/>
      <c r="B3" s="67"/>
      <c r="C3" s="67"/>
      <c r="D3" s="67"/>
    </row>
    <row r="4" spans="1:11" s="66" customFormat="1" ht="21">
      <c r="A4" s="436" t="s">
        <v>164</v>
      </c>
      <c r="B4" s="437"/>
      <c r="C4" s="436" t="s">
        <v>165</v>
      </c>
      <c r="D4" s="437"/>
      <c r="E4" s="68" t="s">
        <v>40</v>
      </c>
      <c r="F4" s="67"/>
      <c r="G4" s="67"/>
      <c r="H4" s="67"/>
      <c r="I4" s="67"/>
      <c r="J4" s="67"/>
      <c r="K4" s="67"/>
    </row>
    <row r="5" spans="1:5" ht="21">
      <c r="A5" s="439" t="s">
        <v>166</v>
      </c>
      <c r="B5" s="440"/>
      <c r="C5" s="439" t="s">
        <v>166</v>
      </c>
      <c r="D5" s="440"/>
      <c r="E5" s="65"/>
    </row>
    <row r="6" spans="1:5" ht="21">
      <c r="A6" s="63" t="s">
        <v>167</v>
      </c>
      <c r="B6" s="64" t="s">
        <v>251</v>
      </c>
      <c r="C6" s="63" t="s">
        <v>167</v>
      </c>
      <c r="D6" s="64" t="s">
        <v>251</v>
      </c>
      <c r="E6" s="60"/>
    </row>
    <row r="7" spans="1:5" ht="21">
      <c r="A7" s="63"/>
      <c r="B7" s="61" t="s">
        <v>46</v>
      </c>
      <c r="C7" s="63"/>
      <c r="D7" s="61" t="s">
        <v>46</v>
      </c>
      <c r="E7" s="60"/>
    </row>
    <row r="8" spans="1:5" ht="21">
      <c r="A8" s="63"/>
      <c r="B8" s="61" t="s">
        <v>47</v>
      </c>
      <c r="C8" s="63"/>
      <c r="D8" s="61" t="s">
        <v>47</v>
      </c>
      <c r="E8" s="60"/>
    </row>
    <row r="9" spans="1:5" ht="21">
      <c r="A9" s="63"/>
      <c r="B9" s="61" t="s">
        <v>49</v>
      </c>
      <c r="C9" s="63"/>
      <c r="D9" s="61" t="s">
        <v>49</v>
      </c>
      <c r="E9" s="60"/>
    </row>
    <row r="10" spans="1:5" ht="21">
      <c r="A10" s="63"/>
      <c r="B10" s="61" t="s">
        <v>168</v>
      </c>
      <c r="C10" s="63"/>
      <c r="D10" s="61" t="s">
        <v>168</v>
      </c>
      <c r="E10" s="60"/>
    </row>
    <row r="11" spans="1:5" ht="21">
      <c r="A11" s="63"/>
      <c r="B11" s="61" t="s">
        <v>48</v>
      </c>
      <c r="C11" s="63"/>
      <c r="D11" s="61" t="s">
        <v>48</v>
      </c>
      <c r="E11" s="60"/>
    </row>
    <row r="12" spans="1:5" ht="21">
      <c r="A12" s="63"/>
      <c r="B12" s="61" t="s">
        <v>169</v>
      </c>
      <c r="C12" s="63"/>
      <c r="D12" s="61" t="s">
        <v>169</v>
      </c>
      <c r="E12" s="60"/>
    </row>
    <row r="13" spans="1:5" ht="21">
      <c r="A13" s="63"/>
      <c r="B13" s="61" t="s">
        <v>336</v>
      </c>
      <c r="C13" s="63"/>
      <c r="D13" s="61" t="s">
        <v>336</v>
      </c>
      <c r="E13" s="60"/>
    </row>
    <row r="14" spans="1:5" ht="21">
      <c r="A14" s="63"/>
      <c r="B14" s="61" t="s">
        <v>51</v>
      </c>
      <c r="C14" s="63"/>
      <c r="D14" s="61" t="s">
        <v>51</v>
      </c>
      <c r="E14" s="60"/>
    </row>
    <row r="15" spans="1:5" ht="21">
      <c r="A15" s="63"/>
      <c r="B15" s="61" t="s">
        <v>183</v>
      </c>
      <c r="C15" s="63"/>
      <c r="D15" s="61" t="s">
        <v>183</v>
      </c>
      <c r="E15" s="60"/>
    </row>
    <row r="16" spans="1:5" ht="21">
      <c r="A16" s="443" t="s">
        <v>170</v>
      </c>
      <c r="B16" s="444"/>
      <c r="C16" s="443" t="s">
        <v>170</v>
      </c>
      <c r="D16" s="444"/>
      <c r="E16" s="60"/>
    </row>
    <row r="17" spans="1:11" ht="21">
      <c r="A17" s="63"/>
      <c r="B17" s="64" t="s">
        <v>250</v>
      </c>
      <c r="C17" s="63"/>
      <c r="D17" s="64" t="s">
        <v>250</v>
      </c>
      <c r="E17" s="60"/>
      <c r="F17" s="55"/>
      <c r="G17" s="55"/>
      <c r="H17" s="55"/>
      <c r="I17" s="55"/>
      <c r="J17" s="55"/>
      <c r="K17" s="55"/>
    </row>
    <row r="18" spans="1:11" ht="21">
      <c r="A18" s="63"/>
      <c r="B18" s="61" t="s">
        <v>54</v>
      </c>
      <c r="C18" s="63"/>
      <c r="D18" s="61" t="s">
        <v>54</v>
      </c>
      <c r="E18" s="60"/>
      <c r="F18" s="55"/>
      <c r="G18" s="55"/>
      <c r="H18" s="55"/>
      <c r="I18" s="55"/>
      <c r="J18" s="55"/>
      <c r="K18" s="55"/>
    </row>
    <row r="19" spans="1:11" ht="21">
      <c r="A19" s="63"/>
      <c r="B19" s="61" t="s">
        <v>55</v>
      </c>
      <c r="C19" s="63"/>
      <c r="D19" s="61" t="s">
        <v>55</v>
      </c>
      <c r="E19" s="60"/>
      <c r="F19" s="55"/>
      <c r="G19" s="55"/>
      <c r="H19" s="55"/>
      <c r="I19" s="55"/>
      <c r="J19" s="55"/>
      <c r="K19" s="55"/>
    </row>
    <row r="20" spans="1:11" ht="21">
      <c r="A20" s="63"/>
      <c r="B20" s="61" t="s">
        <v>64</v>
      </c>
      <c r="C20" s="63"/>
      <c r="D20" s="61" t="s">
        <v>64</v>
      </c>
      <c r="E20" s="60"/>
      <c r="F20" s="55"/>
      <c r="G20" s="55"/>
      <c r="H20" s="55"/>
      <c r="I20" s="55"/>
      <c r="J20" s="55"/>
      <c r="K20" s="55"/>
    </row>
    <row r="21" spans="1:11" ht="21">
      <c r="A21" s="63"/>
      <c r="B21" s="61" t="s">
        <v>171</v>
      </c>
      <c r="C21" s="63"/>
      <c r="D21" s="61" t="s">
        <v>171</v>
      </c>
      <c r="E21" s="60"/>
      <c r="F21" s="55"/>
      <c r="G21" s="55"/>
      <c r="H21" s="55"/>
      <c r="I21" s="55"/>
      <c r="J21" s="55"/>
      <c r="K21" s="55"/>
    </row>
    <row r="22" spans="1:11" ht="21">
      <c r="A22" s="63"/>
      <c r="B22" s="61" t="s">
        <v>57</v>
      </c>
      <c r="C22" s="63"/>
      <c r="D22" s="61" t="s">
        <v>57</v>
      </c>
      <c r="E22" s="60"/>
      <c r="F22" s="55"/>
      <c r="G22" s="55"/>
      <c r="H22" s="55"/>
      <c r="I22" s="55"/>
      <c r="J22" s="55"/>
      <c r="K22" s="55"/>
    </row>
    <row r="23" spans="1:11" ht="21">
      <c r="A23" s="63"/>
      <c r="B23" s="61" t="s">
        <v>56</v>
      </c>
      <c r="C23" s="63"/>
      <c r="D23" s="61" t="s">
        <v>56</v>
      </c>
      <c r="E23" s="60"/>
      <c r="F23" s="55"/>
      <c r="G23" s="55"/>
      <c r="H23" s="55"/>
      <c r="I23" s="55"/>
      <c r="J23" s="55"/>
      <c r="K23" s="55"/>
    </row>
    <row r="24" spans="1:11" ht="21">
      <c r="A24" s="63"/>
      <c r="B24" s="61"/>
      <c r="C24" s="63"/>
      <c r="D24" s="61" t="s">
        <v>335</v>
      </c>
      <c r="E24" s="60"/>
      <c r="F24" s="55"/>
      <c r="G24" s="55"/>
      <c r="H24" s="55"/>
      <c r="I24" s="55"/>
      <c r="J24" s="55"/>
      <c r="K24" s="55"/>
    </row>
    <row r="25" spans="1:11" ht="21">
      <c r="A25" s="443" t="s">
        <v>172</v>
      </c>
      <c r="B25" s="444"/>
      <c r="C25" s="443" t="s">
        <v>173</v>
      </c>
      <c r="D25" s="444"/>
      <c r="E25" s="60"/>
      <c r="F25" s="55"/>
      <c r="G25" s="55"/>
      <c r="H25" s="55"/>
      <c r="I25" s="55"/>
      <c r="J25" s="55"/>
      <c r="K25" s="55"/>
    </row>
    <row r="26" spans="1:11" ht="21">
      <c r="A26" s="63"/>
      <c r="B26" s="64" t="s">
        <v>249</v>
      </c>
      <c r="C26" s="63"/>
      <c r="D26" s="64" t="s">
        <v>249</v>
      </c>
      <c r="E26" s="60"/>
      <c r="F26" s="55"/>
      <c r="G26" s="55"/>
      <c r="H26" s="55"/>
      <c r="I26" s="55"/>
      <c r="J26" s="55"/>
      <c r="K26" s="55"/>
    </row>
    <row r="27" spans="1:11" ht="21">
      <c r="A27" s="63"/>
      <c r="B27" s="61" t="s">
        <v>58</v>
      </c>
      <c r="C27" s="63"/>
      <c r="D27" s="61" t="s">
        <v>58</v>
      </c>
      <c r="E27" s="60"/>
      <c r="F27" s="55"/>
      <c r="G27" s="55"/>
      <c r="H27" s="55"/>
      <c r="I27" s="55"/>
      <c r="J27" s="55"/>
      <c r="K27" s="55"/>
    </row>
    <row r="28" spans="1:11" ht="21">
      <c r="A28" s="63"/>
      <c r="B28" s="61" t="s">
        <v>59</v>
      </c>
      <c r="C28" s="63"/>
      <c r="D28" s="61" t="s">
        <v>59</v>
      </c>
      <c r="E28" s="60"/>
      <c r="F28" s="55"/>
      <c r="G28" s="55"/>
      <c r="H28" s="55"/>
      <c r="I28" s="55"/>
      <c r="J28" s="55"/>
      <c r="K28" s="55"/>
    </row>
    <row r="29" spans="1:11" ht="21">
      <c r="A29" s="63"/>
      <c r="B29" s="61" t="s">
        <v>174</v>
      </c>
      <c r="C29" s="63"/>
      <c r="D29" s="61" t="s">
        <v>174</v>
      </c>
      <c r="E29" s="60"/>
      <c r="F29" s="55"/>
      <c r="G29" s="55"/>
      <c r="H29" s="55"/>
      <c r="I29" s="55"/>
      <c r="J29" s="55"/>
      <c r="K29" s="55"/>
    </row>
    <row r="30" spans="1:11" ht="21">
      <c r="A30" s="63"/>
      <c r="B30" s="61" t="s">
        <v>193</v>
      </c>
      <c r="C30" s="63"/>
      <c r="D30" s="61" t="s">
        <v>193</v>
      </c>
      <c r="E30" s="60"/>
      <c r="F30" s="55"/>
      <c r="G30" s="55"/>
      <c r="H30" s="55"/>
      <c r="I30" s="55"/>
      <c r="J30" s="55"/>
      <c r="K30" s="55"/>
    </row>
    <row r="31" spans="1:11" ht="21">
      <c r="A31" s="63"/>
      <c r="B31" s="61" t="s">
        <v>190</v>
      </c>
      <c r="C31" s="63"/>
      <c r="D31" s="61" t="s">
        <v>190</v>
      </c>
      <c r="E31" s="60"/>
      <c r="F31" s="55"/>
      <c r="G31" s="55"/>
      <c r="H31" s="55"/>
      <c r="I31" s="55"/>
      <c r="J31" s="55"/>
      <c r="K31" s="55"/>
    </row>
    <row r="32" spans="1:11" ht="21">
      <c r="A32" s="59"/>
      <c r="B32" s="58"/>
      <c r="C32" s="59"/>
      <c r="D32" s="58"/>
      <c r="E32" s="57"/>
      <c r="F32" s="55"/>
      <c r="G32" s="55"/>
      <c r="H32" s="55"/>
      <c r="I32" s="55"/>
      <c r="J32" s="55"/>
      <c r="K32" s="55"/>
    </row>
    <row r="33" spans="1:11" ht="21">
      <c r="A33" s="69"/>
      <c r="B33" s="69"/>
      <c r="C33" s="69"/>
      <c r="D33" s="69"/>
      <c r="E33" s="69"/>
      <c r="F33" s="55"/>
      <c r="G33" s="55"/>
      <c r="H33" s="55"/>
      <c r="I33" s="55"/>
      <c r="J33" s="55"/>
      <c r="K33" s="55"/>
    </row>
    <row r="34" spans="1:11" ht="21">
      <c r="A34" s="69"/>
      <c r="B34" s="69"/>
      <c r="C34" s="69"/>
      <c r="D34" s="69"/>
      <c r="E34" s="69"/>
      <c r="F34" s="55"/>
      <c r="G34" s="55"/>
      <c r="H34" s="55"/>
      <c r="I34" s="55"/>
      <c r="J34" s="55"/>
      <c r="K34" s="55"/>
    </row>
    <row r="35" spans="1:11" ht="21">
      <c r="A35" s="69"/>
      <c r="B35" s="69"/>
      <c r="C35" s="69"/>
      <c r="D35" s="69"/>
      <c r="E35" s="69"/>
      <c r="F35" s="55"/>
      <c r="G35" s="55"/>
      <c r="H35" s="55"/>
      <c r="I35" s="55"/>
      <c r="J35" s="55"/>
      <c r="K35" s="55"/>
    </row>
    <row r="36" spans="1:11" ht="21">
      <c r="A36" s="69"/>
      <c r="B36" s="69"/>
      <c r="C36" s="69"/>
      <c r="D36" s="69"/>
      <c r="E36" s="69"/>
      <c r="F36" s="55"/>
      <c r="G36" s="55"/>
      <c r="H36" s="55"/>
      <c r="I36" s="55"/>
      <c r="J36" s="55"/>
      <c r="K36" s="55"/>
    </row>
    <row r="37" spans="1:11" ht="21">
      <c r="A37" s="69"/>
      <c r="B37" s="69"/>
      <c r="C37" s="69"/>
      <c r="D37" s="69"/>
      <c r="E37" s="69"/>
      <c r="F37" s="55"/>
      <c r="G37" s="55"/>
      <c r="H37" s="55"/>
      <c r="I37" s="55"/>
      <c r="J37" s="55"/>
      <c r="K37" s="55"/>
    </row>
    <row r="38" spans="1:5" ht="21">
      <c r="A38" s="69"/>
      <c r="B38" s="69"/>
      <c r="C38" s="69"/>
      <c r="D38" s="69"/>
      <c r="E38" s="69"/>
    </row>
    <row r="39" spans="1:5" ht="21">
      <c r="A39" s="69"/>
      <c r="B39" s="69"/>
      <c r="C39" s="69"/>
      <c r="D39" s="69"/>
      <c r="E39" s="69"/>
    </row>
    <row r="40" spans="1:5" ht="23.25">
      <c r="A40" s="438" t="s">
        <v>162</v>
      </c>
      <c r="B40" s="438"/>
      <c r="C40" s="438"/>
      <c r="D40" s="438"/>
      <c r="E40" s="438"/>
    </row>
    <row r="41" spans="1:5" ht="23.25">
      <c r="A41" s="438" t="s">
        <v>163</v>
      </c>
      <c r="B41" s="438"/>
      <c r="C41" s="438"/>
      <c r="D41" s="438"/>
      <c r="E41" s="438"/>
    </row>
    <row r="42" spans="1:4" ht="9.75" customHeight="1">
      <c r="A42" s="67"/>
      <c r="B42" s="67"/>
      <c r="C42" s="67"/>
      <c r="D42" s="67"/>
    </row>
    <row r="43" spans="1:11" s="66" customFormat="1" ht="21">
      <c r="A43" s="436" t="s">
        <v>164</v>
      </c>
      <c r="B43" s="437"/>
      <c r="C43" s="436" t="s">
        <v>165</v>
      </c>
      <c r="D43" s="437"/>
      <c r="E43" s="68" t="s">
        <v>40</v>
      </c>
      <c r="F43" s="67"/>
      <c r="G43" s="67"/>
      <c r="H43" s="67"/>
      <c r="I43" s="67"/>
      <c r="J43" s="67"/>
      <c r="K43" s="67"/>
    </row>
    <row r="44" spans="1:5" ht="21">
      <c r="A44" s="439" t="s">
        <v>175</v>
      </c>
      <c r="B44" s="440"/>
      <c r="C44" s="439" t="s">
        <v>175</v>
      </c>
      <c r="D44" s="440"/>
      <c r="E44" s="65"/>
    </row>
    <row r="45" spans="1:5" ht="21">
      <c r="A45" s="63"/>
      <c r="B45" s="64" t="s">
        <v>248</v>
      </c>
      <c r="C45" s="63"/>
      <c r="D45" s="64" t="s">
        <v>248</v>
      </c>
      <c r="E45" s="60"/>
    </row>
    <row r="46" spans="1:5" ht="21">
      <c r="A46" s="63"/>
      <c r="B46" s="61" t="s">
        <v>46</v>
      </c>
      <c r="C46" s="63"/>
      <c r="D46" s="61" t="s">
        <v>46</v>
      </c>
      <c r="E46" s="60"/>
    </row>
    <row r="47" spans="1:5" ht="21">
      <c r="A47" s="63"/>
      <c r="B47" s="61" t="s">
        <v>176</v>
      </c>
      <c r="C47" s="63"/>
      <c r="D47" s="61" t="s">
        <v>176</v>
      </c>
      <c r="E47" s="60"/>
    </row>
    <row r="48" spans="1:5" ht="21">
      <c r="A48" s="63"/>
      <c r="B48" s="61" t="s">
        <v>177</v>
      </c>
      <c r="C48" s="63"/>
      <c r="D48" s="61" t="s">
        <v>177</v>
      </c>
      <c r="E48" s="60"/>
    </row>
    <row r="49" spans="1:5" ht="21">
      <c r="A49" s="63"/>
      <c r="B49" s="61" t="s">
        <v>184</v>
      </c>
      <c r="C49" s="63"/>
      <c r="D49" s="61" t="s">
        <v>184</v>
      </c>
      <c r="E49" s="60"/>
    </row>
    <row r="50" spans="1:5" ht="21">
      <c r="A50" s="63"/>
      <c r="B50" s="61" t="s">
        <v>178</v>
      </c>
      <c r="C50" s="63"/>
      <c r="D50" s="61" t="s">
        <v>178</v>
      </c>
      <c r="E50" s="60"/>
    </row>
    <row r="51" spans="1:5" ht="21">
      <c r="A51" s="62"/>
      <c r="B51" s="61" t="s">
        <v>60</v>
      </c>
      <c r="C51" s="63"/>
      <c r="D51" s="61" t="s">
        <v>60</v>
      </c>
      <c r="E51" s="60"/>
    </row>
    <row r="52" spans="1:5" ht="21">
      <c r="A52" s="62"/>
      <c r="B52" s="61" t="s">
        <v>106</v>
      </c>
      <c r="C52" s="63"/>
      <c r="D52" s="61" t="s">
        <v>106</v>
      </c>
      <c r="E52" s="60"/>
    </row>
    <row r="53" spans="1:5" ht="21">
      <c r="A53" s="63"/>
      <c r="B53" s="61"/>
      <c r="C53" s="63"/>
      <c r="D53" s="61"/>
      <c r="E53" s="60"/>
    </row>
    <row r="54" spans="1:5" ht="21">
      <c r="A54" s="441" t="s">
        <v>179</v>
      </c>
      <c r="B54" s="442"/>
      <c r="C54" s="441" t="s">
        <v>179</v>
      </c>
      <c r="D54" s="442"/>
      <c r="E54" s="60"/>
    </row>
    <row r="55" spans="1:11" ht="21">
      <c r="A55" s="63"/>
      <c r="B55" s="64" t="s">
        <v>247</v>
      </c>
      <c r="C55" s="63"/>
      <c r="D55" s="64" t="s">
        <v>397</v>
      </c>
      <c r="E55" s="60"/>
      <c r="F55" s="55"/>
      <c r="G55" s="55"/>
      <c r="H55" s="55"/>
      <c r="I55" s="55"/>
      <c r="J55" s="55"/>
      <c r="K55" s="55"/>
    </row>
    <row r="56" spans="1:11" ht="21">
      <c r="A56" s="63"/>
      <c r="B56" s="61" t="s">
        <v>61</v>
      </c>
      <c r="C56" s="63"/>
      <c r="D56" s="61" t="s">
        <v>61</v>
      </c>
      <c r="E56" s="60"/>
      <c r="F56" s="55"/>
      <c r="G56" s="55"/>
      <c r="H56" s="55"/>
      <c r="I56" s="55"/>
      <c r="J56" s="55"/>
      <c r="K56" s="55"/>
    </row>
    <row r="57" spans="1:11" ht="21">
      <c r="A57" s="63"/>
      <c r="B57" s="61" t="s">
        <v>62</v>
      </c>
      <c r="C57" s="63"/>
      <c r="D57" s="61" t="s">
        <v>62</v>
      </c>
      <c r="E57" s="60"/>
      <c r="F57" s="55"/>
      <c r="G57" s="55"/>
      <c r="H57" s="55"/>
      <c r="I57" s="55"/>
      <c r="J57" s="55"/>
      <c r="K57" s="55"/>
    </row>
    <row r="58" spans="1:11" ht="21">
      <c r="A58" s="63"/>
      <c r="B58" s="61" t="s">
        <v>185</v>
      </c>
      <c r="C58" s="63"/>
      <c r="D58" s="61" t="s">
        <v>185</v>
      </c>
      <c r="E58" s="60"/>
      <c r="F58" s="55"/>
      <c r="G58" s="55"/>
      <c r="H58" s="55"/>
      <c r="I58" s="55"/>
      <c r="J58" s="55"/>
      <c r="K58" s="55"/>
    </row>
    <row r="59" spans="1:11" ht="21">
      <c r="A59" s="63"/>
      <c r="B59" s="61" t="s">
        <v>180</v>
      </c>
      <c r="C59" s="63"/>
      <c r="D59" s="61" t="s">
        <v>180</v>
      </c>
      <c r="E59" s="60"/>
      <c r="F59" s="55"/>
      <c r="G59" s="55"/>
      <c r="H59" s="55"/>
      <c r="I59" s="55"/>
      <c r="J59" s="55"/>
      <c r="K59" s="55"/>
    </row>
    <row r="60" spans="1:11" ht="21">
      <c r="A60" s="63"/>
      <c r="B60" s="61" t="s">
        <v>186</v>
      </c>
      <c r="C60" s="63"/>
      <c r="D60" s="61" t="s">
        <v>186</v>
      </c>
      <c r="E60" s="60"/>
      <c r="F60" s="55"/>
      <c r="G60" s="55"/>
      <c r="H60" s="55"/>
      <c r="I60" s="55"/>
      <c r="J60" s="55"/>
      <c r="K60" s="55"/>
    </row>
    <row r="61" spans="1:11" ht="21">
      <c r="A61" s="63"/>
      <c r="B61" s="61" t="s">
        <v>181</v>
      </c>
      <c r="C61" s="63"/>
      <c r="D61" s="61" t="s">
        <v>181</v>
      </c>
      <c r="E61" s="60"/>
      <c r="F61" s="55"/>
      <c r="G61" s="55"/>
      <c r="H61" s="55"/>
      <c r="I61" s="55"/>
      <c r="J61" s="55"/>
      <c r="K61" s="55"/>
    </row>
    <row r="62" spans="1:11" ht="21">
      <c r="A62" s="62"/>
      <c r="B62" s="61"/>
      <c r="C62" s="63"/>
      <c r="D62" s="61"/>
      <c r="E62" s="60"/>
      <c r="F62" s="55"/>
      <c r="G62" s="55"/>
      <c r="H62" s="55"/>
      <c r="I62" s="55"/>
      <c r="J62" s="55"/>
      <c r="K62" s="55"/>
    </row>
    <row r="63" spans="1:11" ht="21">
      <c r="A63" s="62" t="s">
        <v>187</v>
      </c>
      <c r="B63" s="61"/>
      <c r="C63" s="62" t="s">
        <v>187</v>
      </c>
      <c r="D63" s="64" t="s">
        <v>414</v>
      </c>
      <c r="E63" s="60"/>
      <c r="F63" s="55"/>
      <c r="G63" s="55"/>
      <c r="H63" s="55"/>
      <c r="I63" s="55"/>
      <c r="J63" s="55"/>
      <c r="K63" s="55"/>
    </row>
    <row r="64" spans="1:11" ht="21">
      <c r="A64" s="59"/>
      <c r="B64" s="58" t="s">
        <v>182</v>
      </c>
      <c r="C64" s="59"/>
      <c r="D64" s="58" t="s">
        <v>182</v>
      </c>
      <c r="E64" s="57"/>
      <c r="F64" s="55"/>
      <c r="G64" s="55"/>
      <c r="H64" s="55"/>
      <c r="I64" s="55"/>
      <c r="J64" s="55"/>
      <c r="K64" s="55"/>
    </row>
  </sheetData>
  <sheetProtection/>
  <mergeCells count="18">
    <mergeCell ref="A54:B54"/>
    <mergeCell ref="C54:D54"/>
    <mergeCell ref="C16:D16"/>
    <mergeCell ref="A16:B16"/>
    <mergeCell ref="A25:B25"/>
    <mergeCell ref="C25:D25"/>
    <mergeCell ref="A44:B44"/>
    <mergeCell ref="C44:D44"/>
    <mergeCell ref="A40:E40"/>
    <mergeCell ref="A41:E41"/>
    <mergeCell ref="C43:D43"/>
    <mergeCell ref="A43:B43"/>
    <mergeCell ref="C4:D4"/>
    <mergeCell ref="A1:E1"/>
    <mergeCell ref="A2:E2"/>
    <mergeCell ref="A4:B4"/>
    <mergeCell ref="A5:B5"/>
    <mergeCell ref="C5:D5"/>
  </mergeCells>
  <printOptions/>
  <pageMargins left="1.1811023622047245" right="0.3937007874015748" top="0.35433070866141736" bottom="0.15748031496062992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7"/>
  <sheetViews>
    <sheetView view="pageLayout" zoomScale="82" zoomScaleNormal="120" zoomScalePageLayoutView="82" workbookViewId="0" topLeftCell="A97">
      <selection activeCell="J116" sqref="J116"/>
    </sheetView>
  </sheetViews>
  <sheetFormatPr defaultColWidth="9.140625" defaultRowHeight="21.75"/>
  <cols>
    <col min="1" max="1" width="5.140625" style="26" customWidth="1"/>
    <col min="2" max="2" width="17.7109375" style="3" customWidth="1"/>
    <col min="3" max="3" width="20.00390625" style="26" customWidth="1"/>
    <col min="4" max="4" width="13.57421875" style="27" customWidth="1"/>
    <col min="5" max="5" width="23.8515625" style="27" customWidth="1"/>
    <col min="6" max="6" width="5.28125" style="28" customWidth="1"/>
    <col min="7" max="7" width="13.7109375" style="26" customWidth="1"/>
    <col min="8" max="8" width="24.00390625" style="26" customWidth="1"/>
    <col min="9" max="9" width="5.8515625" style="29" bestFit="1" customWidth="1"/>
    <col min="10" max="10" width="11.57421875" style="30" customWidth="1"/>
    <col min="11" max="11" width="7.57421875" style="3" customWidth="1"/>
    <col min="12" max="16384" width="9.140625" style="3" customWidth="1"/>
  </cols>
  <sheetData>
    <row r="1" spans="1:11" s="1" customFormat="1" ht="29.25" customHeight="1">
      <c r="A1" s="448" t="s">
        <v>496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</row>
    <row r="2" spans="1:11" s="33" customFormat="1" ht="4.5" customHeight="1">
      <c r="A2" s="31"/>
      <c r="B2" s="31"/>
      <c r="C2" s="31"/>
      <c r="D2" s="32"/>
      <c r="E2" s="32"/>
      <c r="F2" s="32"/>
      <c r="G2" s="32"/>
      <c r="H2" s="32"/>
      <c r="I2" s="32"/>
      <c r="J2" s="31"/>
      <c r="K2" s="31"/>
    </row>
    <row r="3" spans="1:11" ht="17.25">
      <c r="A3" s="2" t="s">
        <v>118</v>
      </c>
      <c r="B3" s="451" t="s">
        <v>113</v>
      </c>
      <c r="C3" s="451" t="s">
        <v>114</v>
      </c>
      <c r="D3" s="453" t="s">
        <v>115</v>
      </c>
      <c r="E3" s="454"/>
      <c r="F3" s="455"/>
      <c r="G3" s="453" t="s">
        <v>4</v>
      </c>
      <c r="H3" s="454"/>
      <c r="I3" s="455"/>
      <c r="J3" s="449" t="s">
        <v>117</v>
      </c>
      <c r="K3" s="451" t="s">
        <v>40</v>
      </c>
    </row>
    <row r="4" spans="1:11" ht="17.25">
      <c r="A4" s="4" t="s">
        <v>20</v>
      </c>
      <c r="B4" s="452"/>
      <c r="C4" s="452"/>
      <c r="D4" s="39" t="s">
        <v>116</v>
      </c>
      <c r="E4" s="6" t="s">
        <v>23</v>
      </c>
      <c r="F4" s="7" t="s">
        <v>22</v>
      </c>
      <c r="G4" s="5" t="s">
        <v>116</v>
      </c>
      <c r="H4" s="6" t="s">
        <v>23</v>
      </c>
      <c r="I4" s="7" t="s">
        <v>22</v>
      </c>
      <c r="J4" s="450"/>
      <c r="K4" s="452"/>
    </row>
    <row r="5" spans="1:11" ht="17.25">
      <c r="A5" s="2">
        <v>1</v>
      </c>
      <c r="B5" s="180" t="s">
        <v>119</v>
      </c>
      <c r="C5" s="16" t="s">
        <v>390</v>
      </c>
      <c r="D5" s="284" t="s">
        <v>510</v>
      </c>
      <c r="E5" s="9" t="s">
        <v>508</v>
      </c>
      <c r="F5" s="10" t="s">
        <v>442</v>
      </c>
      <c r="G5" s="131" t="str">
        <f>+D5</f>
        <v>72-2-00-1101-001</v>
      </c>
      <c r="H5" s="11" t="str">
        <f>+E5</f>
        <v>นักบริหารงานท้องถิ่น(ปลัดเทศบาล)</v>
      </c>
      <c r="I5" s="12" t="s">
        <v>442</v>
      </c>
      <c r="J5" s="13">
        <v>37130</v>
      </c>
      <c r="K5" s="8"/>
    </row>
    <row r="6" spans="1:11" ht="17.25">
      <c r="A6" s="14">
        <v>2</v>
      </c>
      <c r="B6" s="129" t="s">
        <v>133</v>
      </c>
      <c r="C6" s="16" t="s">
        <v>390</v>
      </c>
      <c r="D6" s="16" t="s">
        <v>511</v>
      </c>
      <c r="E6" s="16" t="s">
        <v>441</v>
      </c>
      <c r="F6" s="17" t="s">
        <v>443</v>
      </c>
      <c r="G6" s="87" t="s">
        <v>511</v>
      </c>
      <c r="H6" s="18" t="str">
        <f>+E6</f>
        <v>นักบริหารงานท้องถิ่น (รองปลัด)</v>
      </c>
      <c r="I6" s="19" t="s">
        <v>443</v>
      </c>
      <c r="J6" s="20">
        <v>32450</v>
      </c>
      <c r="K6" s="15"/>
    </row>
    <row r="7" spans="1:11" ht="17.25">
      <c r="A7" s="14"/>
      <c r="B7" s="129"/>
      <c r="C7" s="16"/>
      <c r="D7" s="16"/>
      <c r="E7" s="286" t="s">
        <v>414</v>
      </c>
      <c r="F7" s="17"/>
      <c r="G7" s="14"/>
      <c r="H7" s="286" t="s">
        <v>414</v>
      </c>
      <c r="I7" s="19"/>
      <c r="J7" s="20"/>
      <c r="K7" s="15"/>
    </row>
    <row r="8" spans="1:11" ht="17.25">
      <c r="A8" s="14">
        <v>3</v>
      </c>
      <c r="B8" s="16" t="s">
        <v>497</v>
      </c>
      <c r="C8" s="16" t="s">
        <v>391</v>
      </c>
      <c r="D8" s="16" t="s">
        <v>512</v>
      </c>
      <c r="E8" s="16" t="s">
        <v>440</v>
      </c>
      <c r="F8" s="17" t="s">
        <v>509</v>
      </c>
      <c r="G8" s="14" t="str">
        <f>+D8</f>
        <v>72-2-12-3205-001</v>
      </c>
      <c r="H8" s="18" t="str">
        <f>+E8</f>
        <v>นักวิชาการตรวจสอบภายใน</v>
      </c>
      <c r="I8" s="19" t="s">
        <v>509</v>
      </c>
      <c r="J8" s="20">
        <v>19860</v>
      </c>
      <c r="K8" s="15"/>
    </row>
    <row r="9" spans="1:11" ht="17.25">
      <c r="A9" s="14"/>
      <c r="B9" s="15"/>
      <c r="C9" s="16"/>
      <c r="D9" s="16"/>
      <c r="E9" s="286" t="s">
        <v>16</v>
      </c>
      <c r="F9" s="17"/>
      <c r="G9" s="14"/>
      <c r="H9" s="286" t="s">
        <v>16</v>
      </c>
      <c r="I9" s="19"/>
      <c r="J9" s="20"/>
      <c r="K9" s="15"/>
    </row>
    <row r="10" spans="1:11" ht="17.25">
      <c r="A10" s="14">
        <v>4</v>
      </c>
      <c r="B10" s="15" t="s">
        <v>121</v>
      </c>
      <c r="C10" s="16" t="s">
        <v>122</v>
      </c>
      <c r="D10" s="16" t="s">
        <v>513</v>
      </c>
      <c r="E10" s="16" t="s">
        <v>29</v>
      </c>
      <c r="F10" s="17" t="s">
        <v>443</v>
      </c>
      <c r="G10" s="14" t="str">
        <f>+D10</f>
        <v>72-2-01-2101-001</v>
      </c>
      <c r="H10" s="18" t="str">
        <f>+E10</f>
        <v>นักบริหารงานทั่วไป</v>
      </c>
      <c r="I10" s="19" t="str">
        <f>+F10</f>
        <v>ต้น</v>
      </c>
      <c r="J10" s="20">
        <v>29110</v>
      </c>
      <c r="K10" s="15"/>
    </row>
    <row r="11" spans="1:11" ht="17.25">
      <c r="A11" s="14"/>
      <c r="B11" s="15"/>
      <c r="C11" s="16" t="s">
        <v>123</v>
      </c>
      <c r="D11" s="16"/>
      <c r="E11" s="16" t="s">
        <v>124</v>
      </c>
      <c r="F11" s="17"/>
      <c r="G11" s="14"/>
      <c r="H11" s="16" t="str">
        <f aca="true" t="shared" si="0" ref="H11:H19">+E11</f>
        <v>(หัวหน้าสำนักปลัดเทศบาล)</v>
      </c>
      <c r="I11" s="19"/>
      <c r="J11" s="20"/>
      <c r="K11" s="15"/>
    </row>
    <row r="12" spans="1:11" ht="17.25">
      <c r="A12" s="14">
        <v>5</v>
      </c>
      <c r="B12" s="15" t="s">
        <v>125</v>
      </c>
      <c r="C12" s="16" t="s">
        <v>126</v>
      </c>
      <c r="D12" s="16" t="s">
        <v>513</v>
      </c>
      <c r="E12" s="16" t="s">
        <v>29</v>
      </c>
      <c r="F12" s="17" t="s">
        <v>443</v>
      </c>
      <c r="G12" s="14" t="str">
        <f>+D12</f>
        <v>72-2-01-2101-001</v>
      </c>
      <c r="H12" s="16" t="str">
        <f>+E12</f>
        <v>นักบริหารงานทั่วไป</v>
      </c>
      <c r="I12" s="19" t="s">
        <v>443</v>
      </c>
      <c r="J12" s="20">
        <v>26460</v>
      </c>
      <c r="K12" s="15"/>
    </row>
    <row r="13" spans="1:11" ht="17.25">
      <c r="A13" s="14"/>
      <c r="B13" s="15"/>
      <c r="C13" s="16"/>
      <c r="D13" s="16"/>
      <c r="E13" s="16" t="s">
        <v>215</v>
      </c>
      <c r="F13" s="17"/>
      <c r="G13" s="14"/>
      <c r="H13" s="16" t="s">
        <v>215</v>
      </c>
      <c r="I13" s="19"/>
      <c r="J13" s="20"/>
      <c r="K13" s="15"/>
    </row>
    <row r="14" spans="1:11" ht="17.25">
      <c r="A14" s="14">
        <v>6</v>
      </c>
      <c r="B14" s="16" t="s">
        <v>498</v>
      </c>
      <c r="C14" s="16" t="s">
        <v>503</v>
      </c>
      <c r="D14" s="16" t="s">
        <v>514</v>
      </c>
      <c r="E14" s="16" t="s">
        <v>447</v>
      </c>
      <c r="F14" s="17" t="s">
        <v>509</v>
      </c>
      <c r="G14" s="14" t="str">
        <f aca="true" t="shared" si="1" ref="G14:G19">+D14</f>
        <v>72-2-01-3102-001</v>
      </c>
      <c r="H14" s="18" t="str">
        <f t="shared" si="0"/>
        <v>นักทรัพยากรบุคคล</v>
      </c>
      <c r="I14" s="19" t="s">
        <v>509</v>
      </c>
      <c r="J14" s="20">
        <v>19860</v>
      </c>
      <c r="K14" s="15"/>
    </row>
    <row r="15" spans="1:11" ht="17.25">
      <c r="A15" s="14">
        <v>7</v>
      </c>
      <c r="B15" s="15" t="s">
        <v>504</v>
      </c>
      <c r="C15" s="16" t="s">
        <v>503</v>
      </c>
      <c r="D15" s="16" t="s">
        <v>515</v>
      </c>
      <c r="E15" s="16" t="s">
        <v>505</v>
      </c>
      <c r="F15" s="17" t="s">
        <v>509</v>
      </c>
      <c r="G15" s="14" t="str">
        <f t="shared" si="1"/>
        <v>72-2-01-3104-001</v>
      </c>
      <c r="H15" s="16" t="str">
        <f t="shared" si="0"/>
        <v>นักจัดการงานทะเบียนฯ</v>
      </c>
      <c r="I15" s="19" t="str">
        <f>+F15</f>
        <v>ปก/ชก</v>
      </c>
      <c r="J15" s="20">
        <v>21710</v>
      </c>
      <c r="K15" s="15"/>
    </row>
    <row r="16" spans="1:11" ht="17.25">
      <c r="A16" s="14">
        <v>8</v>
      </c>
      <c r="B16" s="15" t="s">
        <v>129</v>
      </c>
      <c r="C16" s="16" t="s">
        <v>130</v>
      </c>
      <c r="D16" s="16" t="s">
        <v>516</v>
      </c>
      <c r="E16" s="16" t="s">
        <v>33</v>
      </c>
      <c r="F16" s="17" t="s">
        <v>509</v>
      </c>
      <c r="G16" s="14" t="str">
        <f t="shared" si="1"/>
        <v>72-2-01-3105-001</v>
      </c>
      <c r="H16" s="16" t="str">
        <f t="shared" si="0"/>
        <v>นิติกร</v>
      </c>
      <c r="I16" s="19" t="s">
        <v>509</v>
      </c>
      <c r="J16" s="20">
        <v>25970</v>
      </c>
      <c r="K16" s="15"/>
    </row>
    <row r="17" spans="1:11" ht="17.25">
      <c r="A17" s="14">
        <v>9</v>
      </c>
      <c r="B17" s="15" t="s">
        <v>143</v>
      </c>
      <c r="C17" s="16" t="s">
        <v>155</v>
      </c>
      <c r="D17" s="16" t="s">
        <v>517</v>
      </c>
      <c r="E17" s="16" t="s">
        <v>156</v>
      </c>
      <c r="F17" s="17" t="s">
        <v>509</v>
      </c>
      <c r="G17" s="14" t="str">
        <f>+D17</f>
        <v>72-2-01-3301-001</v>
      </c>
      <c r="H17" s="16" t="str">
        <f>+E17</f>
        <v>นักวิชการประชาสัมพันธ์</v>
      </c>
      <c r="I17" s="19" t="s">
        <v>509</v>
      </c>
      <c r="J17" s="20">
        <v>24010</v>
      </c>
      <c r="K17" s="15"/>
    </row>
    <row r="18" spans="1:11" ht="17.25">
      <c r="A18" s="14">
        <v>10</v>
      </c>
      <c r="B18" s="15" t="s">
        <v>127</v>
      </c>
      <c r="C18" s="16" t="s">
        <v>128</v>
      </c>
      <c r="D18" s="16" t="s">
        <v>518</v>
      </c>
      <c r="E18" s="16" t="s">
        <v>35</v>
      </c>
      <c r="F18" s="17" t="s">
        <v>509</v>
      </c>
      <c r="G18" s="14" t="str">
        <f>+D18</f>
        <v>72-2-01-3801-001</v>
      </c>
      <c r="H18" s="16" t="str">
        <f>+E18</f>
        <v>นักพัฒนาชุมชน</v>
      </c>
      <c r="I18" s="19" t="s">
        <v>509</v>
      </c>
      <c r="J18" s="20">
        <v>21140</v>
      </c>
      <c r="K18" s="15"/>
    </row>
    <row r="19" spans="1:11" ht="17.25">
      <c r="A19" s="14">
        <v>11</v>
      </c>
      <c r="B19" s="15" t="s">
        <v>131</v>
      </c>
      <c r="C19" s="111" t="s">
        <v>132</v>
      </c>
      <c r="D19" s="16" t="s">
        <v>519</v>
      </c>
      <c r="E19" s="16" t="s">
        <v>43</v>
      </c>
      <c r="F19" s="17" t="s">
        <v>529</v>
      </c>
      <c r="G19" s="14" t="str">
        <f t="shared" si="1"/>
        <v>72-2-01-4101-001</v>
      </c>
      <c r="H19" s="16" t="str">
        <f t="shared" si="0"/>
        <v>เจ้าพนักงานธุรการ</v>
      </c>
      <c r="I19" s="19" t="s">
        <v>529</v>
      </c>
      <c r="J19" s="20">
        <v>16920</v>
      </c>
      <c r="K19" s="15"/>
    </row>
    <row r="20" spans="1:11" ht="17.25">
      <c r="A20" s="14">
        <v>12</v>
      </c>
      <c r="B20" s="15" t="s">
        <v>142</v>
      </c>
      <c r="C20" s="16" t="s">
        <v>157</v>
      </c>
      <c r="D20" s="16" t="s">
        <v>38</v>
      </c>
      <c r="E20" s="16" t="s">
        <v>451</v>
      </c>
      <c r="F20" s="17" t="s">
        <v>39</v>
      </c>
      <c r="G20" s="15" t="s">
        <v>38</v>
      </c>
      <c r="H20" s="16" t="str">
        <f>+E20</f>
        <v>นักจัดการงานเทศกิจ</v>
      </c>
      <c r="I20" s="19" t="s">
        <v>39</v>
      </c>
      <c r="J20" s="20">
        <v>17270</v>
      </c>
      <c r="K20" s="15"/>
    </row>
    <row r="21" spans="1:11" ht="17.25">
      <c r="A21" s="14">
        <v>13</v>
      </c>
      <c r="B21" s="15" t="s">
        <v>551</v>
      </c>
      <c r="C21" s="16" t="s">
        <v>157</v>
      </c>
      <c r="D21" s="16" t="s">
        <v>38</v>
      </c>
      <c r="E21" s="16" t="s">
        <v>502</v>
      </c>
      <c r="F21" s="17" t="s">
        <v>39</v>
      </c>
      <c r="G21" s="15" t="s">
        <v>38</v>
      </c>
      <c r="H21" s="16" t="str">
        <f>+E21</f>
        <v>นักป้องกันและบรรเทาฯ</v>
      </c>
      <c r="I21" s="19" t="s">
        <v>39</v>
      </c>
      <c r="J21" s="20">
        <v>16960</v>
      </c>
      <c r="K21" s="15"/>
    </row>
    <row r="22" spans="1:11" s="34" customFormat="1" ht="17.25">
      <c r="A22" s="14">
        <v>14</v>
      </c>
      <c r="B22" s="15" t="s">
        <v>216</v>
      </c>
      <c r="C22" s="16" t="s">
        <v>120</v>
      </c>
      <c r="D22" s="16" t="s">
        <v>38</v>
      </c>
      <c r="E22" s="16" t="s">
        <v>520</v>
      </c>
      <c r="F22" s="17" t="s">
        <v>39</v>
      </c>
      <c r="G22" s="15" t="s">
        <v>38</v>
      </c>
      <c r="H22" s="16" t="s">
        <v>520</v>
      </c>
      <c r="I22" s="19" t="s">
        <v>39</v>
      </c>
      <c r="J22" s="20">
        <v>16960</v>
      </c>
      <c r="K22" s="15"/>
    </row>
    <row r="23" spans="1:11" s="34" customFormat="1" ht="17.25">
      <c r="A23" s="14">
        <v>15</v>
      </c>
      <c r="B23" s="15" t="s">
        <v>221</v>
      </c>
      <c r="C23" s="16" t="s">
        <v>254</v>
      </c>
      <c r="D23" s="16" t="s">
        <v>223</v>
      </c>
      <c r="E23" s="16" t="s">
        <v>599</v>
      </c>
      <c r="F23" s="17" t="s">
        <v>39</v>
      </c>
      <c r="G23" s="16" t="s">
        <v>223</v>
      </c>
      <c r="H23" s="16" t="str">
        <f aca="true" t="shared" si="2" ref="H23:H36">+E23</f>
        <v>ผู้ช่วยนักพัฒนาชุมชน</v>
      </c>
      <c r="I23" s="19" t="s">
        <v>39</v>
      </c>
      <c r="J23" s="20">
        <v>12270</v>
      </c>
      <c r="K23" s="15"/>
    </row>
    <row r="24" spans="1:11" ht="17.25">
      <c r="A24" s="323">
        <v>16</v>
      </c>
      <c r="B24" s="324" t="s">
        <v>600</v>
      </c>
      <c r="C24" s="323" t="s">
        <v>157</v>
      </c>
      <c r="D24" s="324" t="s">
        <v>223</v>
      </c>
      <c r="E24" s="324" t="s">
        <v>521</v>
      </c>
      <c r="F24" s="325" t="s">
        <v>39</v>
      </c>
      <c r="G24" s="324" t="s">
        <v>223</v>
      </c>
      <c r="H24" s="324" t="str">
        <f t="shared" si="2"/>
        <v>ผู้ช่วยนักวิเคราะห์นโยบายฯ</v>
      </c>
      <c r="I24" s="326" t="s">
        <v>39</v>
      </c>
      <c r="J24" s="327">
        <v>15000</v>
      </c>
      <c r="K24" s="323"/>
    </row>
    <row r="25" spans="1:11" ht="17.25">
      <c r="A25" s="14">
        <v>17</v>
      </c>
      <c r="B25" s="15" t="s">
        <v>222</v>
      </c>
      <c r="C25" s="16" t="s">
        <v>253</v>
      </c>
      <c r="D25" s="16" t="s">
        <v>223</v>
      </c>
      <c r="E25" s="16" t="s">
        <v>224</v>
      </c>
      <c r="F25" s="17" t="s">
        <v>39</v>
      </c>
      <c r="G25" s="16" t="s">
        <v>223</v>
      </c>
      <c r="H25" s="16" t="str">
        <f t="shared" si="2"/>
        <v>พนักงานขับรถดับเพลิง</v>
      </c>
      <c r="I25" s="19" t="s">
        <v>39</v>
      </c>
      <c r="J25" s="20">
        <v>12060</v>
      </c>
      <c r="K25" s="15"/>
    </row>
    <row r="26" spans="1:11" ht="17.25">
      <c r="A26" s="14"/>
      <c r="B26" s="15" t="s">
        <v>618</v>
      </c>
      <c r="C26" s="16" t="s">
        <v>610</v>
      </c>
      <c r="D26" s="16" t="s">
        <v>223</v>
      </c>
      <c r="E26" s="16" t="s">
        <v>619</v>
      </c>
      <c r="F26" s="17" t="s">
        <v>202</v>
      </c>
      <c r="G26" s="16" t="s">
        <v>223</v>
      </c>
      <c r="H26" s="16" t="str">
        <f t="shared" si="2"/>
        <v>พนักงานขับรถบรรทุกน้ำ</v>
      </c>
      <c r="I26" s="19" t="s">
        <v>202</v>
      </c>
      <c r="J26" s="20">
        <v>9400</v>
      </c>
      <c r="K26" s="15"/>
    </row>
    <row r="27" spans="1:11" ht="17.25">
      <c r="A27" s="14">
        <v>18</v>
      </c>
      <c r="B27" s="15" t="s">
        <v>601</v>
      </c>
      <c r="C27" s="16" t="s">
        <v>602</v>
      </c>
      <c r="D27" s="16" t="s">
        <v>223</v>
      </c>
      <c r="E27" s="16" t="s">
        <v>452</v>
      </c>
      <c r="F27" s="17" t="s">
        <v>202</v>
      </c>
      <c r="G27" s="16" t="s">
        <v>223</v>
      </c>
      <c r="H27" s="16" t="str">
        <f t="shared" si="2"/>
        <v>ผู้ช่วยเจ้าพนักงานธุรการ</v>
      </c>
      <c r="I27" s="19" t="s">
        <v>202</v>
      </c>
      <c r="J27" s="20">
        <v>9400</v>
      </c>
      <c r="K27" s="15"/>
    </row>
    <row r="28" spans="1:11" ht="17.25">
      <c r="A28" s="14">
        <v>20</v>
      </c>
      <c r="B28" s="15" t="s">
        <v>225</v>
      </c>
      <c r="C28" s="16" t="s">
        <v>229</v>
      </c>
      <c r="D28" s="16" t="s">
        <v>205</v>
      </c>
      <c r="E28" s="16" t="s">
        <v>598</v>
      </c>
      <c r="F28" s="17" t="s">
        <v>39</v>
      </c>
      <c r="G28" s="16" t="s">
        <v>205</v>
      </c>
      <c r="H28" s="16" t="str">
        <f t="shared" si="2"/>
        <v>ปฏิบัติหน้าที่ดับเพลิง</v>
      </c>
      <c r="I28" s="19" t="s">
        <v>39</v>
      </c>
      <c r="J28" s="20">
        <v>9000</v>
      </c>
      <c r="K28" s="15"/>
    </row>
    <row r="29" spans="1:11" ht="17.25">
      <c r="A29" s="14">
        <v>21</v>
      </c>
      <c r="B29" s="15" t="s">
        <v>226</v>
      </c>
      <c r="C29" s="16" t="s">
        <v>252</v>
      </c>
      <c r="D29" s="16" t="s">
        <v>205</v>
      </c>
      <c r="E29" s="16" t="s">
        <v>338</v>
      </c>
      <c r="F29" s="17" t="s">
        <v>39</v>
      </c>
      <c r="G29" s="16" t="s">
        <v>205</v>
      </c>
      <c r="H29" s="16" t="str">
        <f t="shared" si="2"/>
        <v>ปฏิบัติหน้าที่ยาม</v>
      </c>
      <c r="I29" s="19" t="s">
        <v>39</v>
      </c>
      <c r="J29" s="20">
        <v>9000</v>
      </c>
      <c r="K29" s="15"/>
    </row>
    <row r="30" spans="1:11" ht="17.25">
      <c r="A30" s="14">
        <v>21</v>
      </c>
      <c r="B30" s="34" t="s">
        <v>227</v>
      </c>
      <c r="C30" s="114" t="s">
        <v>255</v>
      </c>
      <c r="D30" s="114" t="s">
        <v>205</v>
      </c>
      <c r="E30" s="114" t="s">
        <v>337</v>
      </c>
      <c r="F30" s="17" t="s">
        <v>39</v>
      </c>
      <c r="G30" s="114" t="s">
        <v>205</v>
      </c>
      <c r="H30" s="114" t="str">
        <f t="shared" si="2"/>
        <v>ปฏิบัติหน้าที่ขับรถยนต์</v>
      </c>
      <c r="I30" s="116" t="s">
        <v>39</v>
      </c>
      <c r="J30" s="130">
        <v>9000</v>
      </c>
      <c r="K30" s="15"/>
    </row>
    <row r="31" spans="1:11" ht="17.25">
      <c r="A31" s="87">
        <v>22</v>
      </c>
      <c r="B31" s="15" t="s">
        <v>228</v>
      </c>
      <c r="C31" s="114" t="s">
        <v>229</v>
      </c>
      <c r="D31" s="114" t="s">
        <v>205</v>
      </c>
      <c r="E31" s="114" t="s">
        <v>339</v>
      </c>
      <c r="F31" s="115" t="s">
        <v>39</v>
      </c>
      <c r="G31" s="114" t="s">
        <v>205</v>
      </c>
      <c r="H31" s="114" t="str">
        <f>+E31</f>
        <v>ปฏิบ้ติหน้าที่นักการภารโรง</v>
      </c>
      <c r="I31" s="116" t="s">
        <v>39</v>
      </c>
      <c r="J31" s="130">
        <v>9000</v>
      </c>
      <c r="K31" s="15"/>
    </row>
    <row r="32" spans="1:11" ht="17.25">
      <c r="A32" s="14">
        <v>23</v>
      </c>
      <c r="B32" s="34" t="s">
        <v>603</v>
      </c>
      <c r="C32" s="114" t="s">
        <v>252</v>
      </c>
      <c r="D32" s="114" t="s">
        <v>205</v>
      </c>
      <c r="E32" s="114" t="s">
        <v>598</v>
      </c>
      <c r="F32" s="17" t="s">
        <v>202</v>
      </c>
      <c r="G32" s="114" t="s">
        <v>205</v>
      </c>
      <c r="H32" s="114" t="str">
        <f>+E32</f>
        <v>ปฏิบัติหน้าที่ดับเพลิง</v>
      </c>
      <c r="I32" s="116" t="s">
        <v>202</v>
      </c>
      <c r="J32" s="130">
        <v>9000</v>
      </c>
      <c r="K32" s="15"/>
    </row>
    <row r="33" spans="1:11" ht="17.25">
      <c r="A33" s="290">
        <v>24</v>
      </c>
      <c r="B33" s="328" t="s">
        <v>202</v>
      </c>
      <c r="C33" s="288" t="s">
        <v>202</v>
      </c>
      <c r="D33" s="289" t="s">
        <v>205</v>
      </c>
      <c r="E33" s="289" t="s">
        <v>598</v>
      </c>
      <c r="F33" s="333" t="s">
        <v>202</v>
      </c>
      <c r="G33" s="289" t="s">
        <v>205</v>
      </c>
      <c r="H33" s="289" t="str">
        <f>+E33</f>
        <v>ปฏิบัติหน้าที่ดับเพลิง</v>
      </c>
      <c r="I33" s="334" t="s">
        <v>202</v>
      </c>
      <c r="J33" s="335">
        <v>9000</v>
      </c>
      <c r="K33" s="290" t="s">
        <v>154</v>
      </c>
    </row>
    <row r="34" spans="1:11" ht="17.25">
      <c r="A34" s="329">
        <v>25</v>
      </c>
      <c r="B34" s="330" t="s">
        <v>202</v>
      </c>
      <c r="C34" s="331" t="s">
        <v>202</v>
      </c>
      <c r="D34" s="336" t="s">
        <v>205</v>
      </c>
      <c r="E34" s="336" t="s">
        <v>598</v>
      </c>
      <c r="F34" s="337" t="s">
        <v>202</v>
      </c>
      <c r="G34" s="336" t="s">
        <v>205</v>
      </c>
      <c r="H34" s="336" t="str">
        <f>+E34</f>
        <v>ปฏิบัติหน้าที่ดับเพลิง</v>
      </c>
      <c r="I34" s="338" t="s">
        <v>202</v>
      </c>
      <c r="J34" s="339">
        <v>9000</v>
      </c>
      <c r="K34" s="329" t="s">
        <v>154</v>
      </c>
    </row>
    <row r="35" spans="1:11" ht="17.25">
      <c r="A35" s="2"/>
      <c r="B35" s="8"/>
      <c r="C35" s="9"/>
      <c r="D35" s="9"/>
      <c r="E35" s="287" t="s">
        <v>10</v>
      </c>
      <c r="F35" s="10"/>
      <c r="G35" s="2"/>
      <c r="H35" s="287" t="str">
        <f t="shared" si="2"/>
        <v>กองคลัง</v>
      </c>
      <c r="I35" s="12"/>
      <c r="J35" s="13"/>
      <c r="K35" s="8"/>
    </row>
    <row r="36" spans="1:11" ht="17.25">
      <c r="A36" s="14">
        <v>26</v>
      </c>
      <c r="B36" s="15" t="s">
        <v>392</v>
      </c>
      <c r="C36" s="16" t="s">
        <v>393</v>
      </c>
      <c r="D36" s="16" t="s">
        <v>522</v>
      </c>
      <c r="E36" s="16" t="s">
        <v>31</v>
      </c>
      <c r="F36" s="17" t="s">
        <v>443</v>
      </c>
      <c r="G36" s="14" t="str">
        <f>+D36</f>
        <v>72-2-04-2102-001</v>
      </c>
      <c r="H36" s="16" t="str">
        <f t="shared" si="2"/>
        <v>นักบริหารงานการคลัง</v>
      </c>
      <c r="I36" s="19" t="str">
        <f>+F36</f>
        <v>ต้น</v>
      </c>
      <c r="J36" s="20">
        <v>29110</v>
      </c>
      <c r="K36" s="15"/>
    </row>
    <row r="37" spans="1:11" ht="17.25">
      <c r="A37" s="14"/>
      <c r="B37" s="15"/>
      <c r="C37" s="16"/>
      <c r="D37" s="16"/>
      <c r="E37" s="16" t="s">
        <v>160</v>
      </c>
      <c r="F37" s="17"/>
      <c r="G37" s="14"/>
      <c r="H37" s="16" t="str">
        <f aca="true" t="shared" si="3" ref="H37:H46">+E37</f>
        <v>(ผู้อำนวยการกองคลัง)</v>
      </c>
      <c r="I37" s="19"/>
      <c r="J37" s="20"/>
      <c r="K37" s="15"/>
    </row>
    <row r="38" spans="1:11" s="34" customFormat="1" ht="17.25">
      <c r="A38" s="14">
        <v>27</v>
      </c>
      <c r="B38" s="15" t="s">
        <v>134</v>
      </c>
      <c r="C38" s="16" t="s">
        <v>120</v>
      </c>
      <c r="D38" s="16" t="s">
        <v>523</v>
      </c>
      <c r="E38" s="16" t="s">
        <v>31</v>
      </c>
      <c r="F38" s="17" t="s">
        <v>443</v>
      </c>
      <c r="G38" s="14" t="str">
        <f>+D38</f>
        <v>72-2-04-2102-002</v>
      </c>
      <c r="H38" s="16" t="str">
        <f t="shared" si="3"/>
        <v>นักบริหารงานการคลัง</v>
      </c>
      <c r="I38" s="19" t="str">
        <f>+F38</f>
        <v>ต้น</v>
      </c>
      <c r="J38" s="20">
        <v>27480</v>
      </c>
      <c r="K38" s="15"/>
    </row>
    <row r="39" spans="1:11" ht="17.25">
      <c r="A39" s="14"/>
      <c r="B39" s="15"/>
      <c r="C39" s="16"/>
      <c r="D39" s="16"/>
      <c r="E39" s="16" t="s">
        <v>340</v>
      </c>
      <c r="F39" s="17"/>
      <c r="G39" s="14"/>
      <c r="H39" s="16" t="str">
        <f t="shared" si="3"/>
        <v>(หัวหน้าฝ่ายบริหารงานคลัง)</v>
      </c>
      <c r="I39" s="19"/>
      <c r="J39" s="20"/>
      <c r="K39" s="15"/>
    </row>
    <row r="40" spans="1:11" ht="17.25">
      <c r="A40" s="14">
        <v>28</v>
      </c>
      <c r="B40" s="15" t="s">
        <v>604</v>
      </c>
      <c r="C40" s="16" t="s">
        <v>137</v>
      </c>
      <c r="D40" s="16" t="s">
        <v>524</v>
      </c>
      <c r="E40" s="16" t="s">
        <v>218</v>
      </c>
      <c r="F40" s="17" t="s">
        <v>509</v>
      </c>
      <c r="G40" s="14" t="str">
        <f>+D40</f>
        <v>72-2-04-3201-001</v>
      </c>
      <c r="H40" s="16" t="str">
        <f t="shared" si="3"/>
        <v>นักวิชาการการเงินและบัญชี</v>
      </c>
      <c r="I40" s="19" t="str">
        <f>+F40</f>
        <v>ปก/ชก</v>
      </c>
      <c r="J40" s="20">
        <v>22620</v>
      </c>
      <c r="K40" s="15"/>
    </row>
    <row r="41" spans="1:11" ht="17.25">
      <c r="A41" s="14">
        <v>29</v>
      </c>
      <c r="B41" s="15" t="s">
        <v>507</v>
      </c>
      <c r="C41" s="16" t="s">
        <v>217</v>
      </c>
      <c r="D41" s="16" t="s">
        <v>525</v>
      </c>
      <c r="E41" s="16" t="s">
        <v>210</v>
      </c>
      <c r="F41" s="17" t="s">
        <v>509</v>
      </c>
      <c r="G41" s="14" t="str">
        <f>+D41</f>
        <v>72-2-04-3203-001</v>
      </c>
      <c r="H41" s="16" t="str">
        <f t="shared" si="3"/>
        <v>นักวิชาการจัดเก็บรายได้</v>
      </c>
      <c r="I41" s="19" t="str">
        <f>+F41</f>
        <v>ปก/ชก</v>
      </c>
      <c r="J41" s="20">
        <v>22230</v>
      </c>
      <c r="K41" s="15"/>
    </row>
    <row r="42" spans="1:11" ht="17.25">
      <c r="A42" s="290">
        <v>30</v>
      </c>
      <c r="B42" s="290" t="s">
        <v>202</v>
      </c>
      <c r="C42" s="290" t="s">
        <v>202</v>
      </c>
      <c r="D42" s="291" t="s">
        <v>605</v>
      </c>
      <c r="E42" s="291" t="s">
        <v>606</v>
      </c>
      <c r="F42" s="292" t="s">
        <v>509</v>
      </c>
      <c r="G42" s="290" t="s">
        <v>605</v>
      </c>
      <c r="H42" s="291" t="str">
        <f t="shared" si="3"/>
        <v>นักวิชาการพัสดุ</v>
      </c>
      <c r="I42" s="293" t="s">
        <v>509</v>
      </c>
      <c r="J42" s="294">
        <v>15060</v>
      </c>
      <c r="K42" s="340" t="s">
        <v>154</v>
      </c>
    </row>
    <row r="43" spans="1:11" ht="17.25">
      <c r="A43" s="14">
        <v>31</v>
      </c>
      <c r="B43" s="15" t="s">
        <v>135</v>
      </c>
      <c r="C43" s="16" t="s">
        <v>137</v>
      </c>
      <c r="D43" s="16" t="s">
        <v>526</v>
      </c>
      <c r="E43" s="16" t="s">
        <v>36</v>
      </c>
      <c r="F43" s="17" t="s">
        <v>529</v>
      </c>
      <c r="G43" s="14" t="str">
        <f>+D43</f>
        <v>72-2-04-4201-001</v>
      </c>
      <c r="H43" s="16" t="str">
        <f t="shared" si="3"/>
        <v>เจ้าพนักงานการเงินและบัญชี</v>
      </c>
      <c r="I43" s="19" t="str">
        <f>+F43</f>
        <v>ปง/ชง</v>
      </c>
      <c r="J43" s="20">
        <v>22490</v>
      </c>
      <c r="K43" s="15"/>
    </row>
    <row r="44" spans="1:11" ht="17.25">
      <c r="A44" s="14">
        <v>32</v>
      </c>
      <c r="B44" s="15" t="s">
        <v>136</v>
      </c>
      <c r="C44" s="16" t="s">
        <v>137</v>
      </c>
      <c r="D44" s="16" t="s">
        <v>527</v>
      </c>
      <c r="E44" s="16" t="s">
        <v>36</v>
      </c>
      <c r="F44" s="17" t="s">
        <v>529</v>
      </c>
      <c r="G44" s="14" t="str">
        <f>+D44</f>
        <v>72-2-04-4201-002</v>
      </c>
      <c r="H44" s="16" t="str">
        <f t="shared" si="3"/>
        <v>เจ้าพนักงานการเงินและบัญชี</v>
      </c>
      <c r="I44" s="19" t="str">
        <f>+F44</f>
        <v>ปง/ชง</v>
      </c>
      <c r="J44" s="20">
        <v>20780</v>
      </c>
      <c r="K44" s="15"/>
    </row>
    <row r="45" spans="1:11" ht="17.25">
      <c r="A45" s="14">
        <v>33</v>
      </c>
      <c r="B45" s="15" t="s">
        <v>506</v>
      </c>
      <c r="C45" s="16" t="s">
        <v>256</v>
      </c>
      <c r="D45" s="16" t="s">
        <v>223</v>
      </c>
      <c r="E45" s="16" t="s">
        <v>528</v>
      </c>
      <c r="F45" s="17" t="s">
        <v>202</v>
      </c>
      <c r="G45" s="16" t="s">
        <v>223</v>
      </c>
      <c r="H45" s="16" t="str">
        <f t="shared" si="3"/>
        <v>ผู้ช่วยจพง. การเงินและบัญชี</v>
      </c>
      <c r="I45" s="19" t="s">
        <v>202</v>
      </c>
      <c r="J45" s="20">
        <v>11680</v>
      </c>
      <c r="K45" s="15"/>
    </row>
    <row r="46" spans="1:11" ht="17.25">
      <c r="A46" s="14">
        <v>34</v>
      </c>
      <c r="B46" s="15" t="s">
        <v>607</v>
      </c>
      <c r="C46" s="16" t="s">
        <v>252</v>
      </c>
      <c r="D46" s="16" t="s">
        <v>223</v>
      </c>
      <c r="E46" s="16" t="s">
        <v>608</v>
      </c>
      <c r="F46" s="17" t="s">
        <v>202</v>
      </c>
      <c r="G46" s="16" t="s">
        <v>223</v>
      </c>
      <c r="H46" s="16" t="str">
        <f t="shared" si="3"/>
        <v>ปฏิบัติหน้าที่นักการ</v>
      </c>
      <c r="I46" s="19" t="s">
        <v>202</v>
      </c>
      <c r="J46" s="20">
        <v>9000</v>
      </c>
      <c r="K46" s="15"/>
    </row>
    <row r="47" spans="1:11" ht="16.5" customHeight="1">
      <c r="A47" s="14"/>
      <c r="B47" s="15"/>
      <c r="C47" s="16"/>
      <c r="D47" s="16"/>
      <c r="E47" s="286" t="s">
        <v>11</v>
      </c>
      <c r="F47" s="17"/>
      <c r="G47" s="14"/>
      <c r="H47" s="286" t="s">
        <v>11</v>
      </c>
      <c r="I47" s="19"/>
      <c r="J47" s="20"/>
      <c r="K47" s="15"/>
    </row>
    <row r="48" spans="1:11" ht="17.25">
      <c r="A48" s="14">
        <v>29</v>
      </c>
      <c r="B48" s="15" t="s">
        <v>140</v>
      </c>
      <c r="C48" s="16" t="s">
        <v>122</v>
      </c>
      <c r="D48" s="16" t="s">
        <v>530</v>
      </c>
      <c r="E48" s="16" t="s">
        <v>30</v>
      </c>
      <c r="F48" s="17" t="s">
        <v>443</v>
      </c>
      <c r="G48" s="14" t="str">
        <f>+D48</f>
        <v>72-2-05-2103-001</v>
      </c>
      <c r="H48" s="16" t="str">
        <f>+E48</f>
        <v>นักบริหารงานช่าง</v>
      </c>
      <c r="I48" s="19" t="str">
        <f>+F48</f>
        <v>ต้น</v>
      </c>
      <c r="J48" s="20">
        <v>42210</v>
      </c>
      <c r="K48" s="15"/>
    </row>
    <row r="49" spans="1:11" ht="17.25">
      <c r="A49" s="14"/>
      <c r="B49" s="15"/>
      <c r="C49" s="16" t="s">
        <v>123</v>
      </c>
      <c r="D49" s="16"/>
      <c r="E49" s="16" t="s">
        <v>341</v>
      </c>
      <c r="F49" s="17"/>
      <c r="G49" s="14"/>
      <c r="H49" s="16" t="str">
        <f>+E49</f>
        <v>(ผู้อำนวยการกองช่าง)</v>
      </c>
      <c r="I49" s="19"/>
      <c r="J49" s="20"/>
      <c r="K49" s="15"/>
    </row>
    <row r="50" spans="1:11" ht="17.25">
      <c r="A50" s="14">
        <v>30</v>
      </c>
      <c r="B50" s="15" t="s">
        <v>141</v>
      </c>
      <c r="C50" s="16" t="s">
        <v>122</v>
      </c>
      <c r="D50" s="16" t="s">
        <v>531</v>
      </c>
      <c r="E50" s="16" t="s">
        <v>30</v>
      </c>
      <c r="F50" s="17" t="s">
        <v>443</v>
      </c>
      <c r="G50" s="14" t="s">
        <v>531</v>
      </c>
      <c r="H50" s="16" t="s">
        <v>30</v>
      </c>
      <c r="I50" s="19" t="str">
        <f>+F50</f>
        <v>ต้น</v>
      </c>
      <c r="J50" s="20">
        <v>22170</v>
      </c>
      <c r="K50" s="15"/>
    </row>
    <row r="51" spans="1:11" ht="17.25">
      <c r="A51" s="14"/>
      <c r="B51" s="15"/>
      <c r="C51" s="16" t="s">
        <v>123</v>
      </c>
      <c r="D51" s="16"/>
      <c r="E51" s="16" t="s">
        <v>532</v>
      </c>
      <c r="F51" s="17"/>
      <c r="G51" s="14"/>
      <c r="H51" s="16" t="str">
        <f>+E51</f>
        <v>(หัวหน้าฝ่ายการโยธา)</v>
      </c>
      <c r="I51" s="19"/>
      <c r="J51" s="20"/>
      <c r="K51" s="15"/>
    </row>
    <row r="52" spans="1:11" ht="17.25">
      <c r="A52" s="14">
        <v>31</v>
      </c>
      <c r="B52" s="15" t="s">
        <v>546</v>
      </c>
      <c r="C52" s="16" t="s">
        <v>547</v>
      </c>
      <c r="D52" s="16" t="s">
        <v>548</v>
      </c>
      <c r="E52" s="16" t="s">
        <v>549</v>
      </c>
      <c r="F52" s="17" t="s">
        <v>509</v>
      </c>
      <c r="G52" s="14" t="s">
        <v>548</v>
      </c>
      <c r="H52" s="16" t="s">
        <v>550</v>
      </c>
      <c r="I52" s="19" t="s">
        <v>509</v>
      </c>
      <c r="J52" s="20">
        <v>26460</v>
      </c>
      <c r="K52" s="15"/>
    </row>
    <row r="53" spans="1:11" ht="17.25">
      <c r="A53" s="14">
        <v>32</v>
      </c>
      <c r="B53" s="15" t="s">
        <v>592</v>
      </c>
      <c r="C53" s="16" t="s">
        <v>220</v>
      </c>
      <c r="D53" s="16" t="s">
        <v>533</v>
      </c>
      <c r="E53" s="16" t="s">
        <v>43</v>
      </c>
      <c r="F53" s="17" t="s">
        <v>529</v>
      </c>
      <c r="G53" s="14" t="str">
        <f>+D53</f>
        <v>72-2-05-4101-002</v>
      </c>
      <c r="H53" s="16" t="str">
        <f>+E53</f>
        <v>เจ้าพนักงานธุรการ</v>
      </c>
      <c r="I53" s="19" t="s">
        <v>529</v>
      </c>
      <c r="J53" s="20">
        <v>21190</v>
      </c>
      <c r="K53" s="15"/>
    </row>
    <row r="54" spans="1:11" ht="17.25">
      <c r="A54" s="14">
        <v>33</v>
      </c>
      <c r="B54" s="16" t="s">
        <v>219</v>
      </c>
      <c r="C54" s="16" t="s">
        <v>257</v>
      </c>
      <c r="D54" s="16" t="s">
        <v>534</v>
      </c>
      <c r="E54" s="16" t="s">
        <v>37</v>
      </c>
      <c r="F54" s="17" t="s">
        <v>529</v>
      </c>
      <c r="G54" s="14" t="str">
        <f>+D54</f>
        <v>72-2-05-4701-001</v>
      </c>
      <c r="H54" s="16" t="s">
        <v>37</v>
      </c>
      <c r="I54" s="17" t="s">
        <v>529</v>
      </c>
      <c r="J54" s="20">
        <v>18060</v>
      </c>
      <c r="K54" s="15"/>
    </row>
    <row r="55" spans="1:11" ht="17.25">
      <c r="A55" s="14">
        <v>34</v>
      </c>
      <c r="B55" s="15" t="s">
        <v>230</v>
      </c>
      <c r="C55" s="16" t="s">
        <v>255</v>
      </c>
      <c r="D55" s="16" t="s">
        <v>205</v>
      </c>
      <c r="E55" s="16" t="s">
        <v>363</v>
      </c>
      <c r="F55" s="17" t="s">
        <v>202</v>
      </c>
      <c r="G55" s="14" t="str">
        <f>+D55</f>
        <v>คนงานทั่วไป</v>
      </c>
      <c r="H55" s="16" t="str">
        <f>+E55</f>
        <v>ปฏิบัติหน้าที่ช่างไฟฟ้า</v>
      </c>
      <c r="I55" s="19" t="s">
        <v>202</v>
      </c>
      <c r="J55" s="20">
        <v>9000</v>
      </c>
      <c r="K55" s="15"/>
    </row>
    <row r="56" spans="1:11" ht="17.25">
      <c r="A56" s="14">
        <v>35</v>
      </c>
      <c r="B56" s="15" t="s">
        <v>231</v>
      </c>
      <c r="C56" s="16" t="s">
        <v>258</v>
      </c>
      <c r="D56" s="16" t="s">
        <v>205</v>
      </c>
      <c r="E56" s="16" t="s">
        <v>363</v>
      </c>
      <c r="F56" s="17" t="s">
        <v>202</v>
      </c>
      <c r="G56" s="14" t="str">
        <f aca="true" t="shared" si="4" ref="G56:G64">+D56</f>
        <v>คนงานทั่วไป</v>
      </c>
      <c r="H56" s="16" t="str">
        <f aca="true" t="shared" si="5" ref="H56:H64">+E56</f>
        <v>ปฏิบัติหน้าที่ช่างไฟฟ้า</v>
      </c>
      <c r="I56" s="19" t="s">
        <v>202</v>
      </c>
      <c r="J56" s="20">
        <v>9000</v>
      </c>
      <c r="K56" s="15"/>
    </row>
    <row r="57" spans="1:11" ht="17.25">
      <c r="A57" s="345">
        <v>36</v>
      </c>
      <c r="B57" s="346" t="s">
        <v>611</v>
      </c>
      <c r="C57" s="346" t="s">
        <v>256</v>
      </c>
      <c r="D57" s="346" t="s">
        <v>205</v>
      </c>
      <c r="E57" s="346" t="s">
        <v>364</v>
      </c>
      <c r="F57" s="347" t="s">
        <v>202</v>
      </c>
      <c r="G57" s="345" t="str">
        <f t="shared" si="4"/>
        <v>คนงานทั่วไป</v>
      </c>
      <c r="H57" s="346" t="str">
        <f t="shared" si="5"/>
        <v>ปฏิบัติหน้าที่คนสวน</v>
      </c>
      <c r="I57" s="348" t="s">
        <v>202</v>
      </c>
      <c r="J57" s="349">
        <v>9000</v>
      </c>
      <c r="K57" s="322"/>
    </row>
    <row r="58" spans="1:11" ht="17.25">
      <c r="A58" s="345">
        <v>37</v>
      </c>
      <c r="B58" s="346" t="s">
        <v>612</v>
      </c>
      <c r="C58" s="346" t="s">
        <v>229</v>
      </c>
      <c r="D58" s="346" t="s">
        <v>205</v>
      </c>
      <c r="E58" s="346" t="s">
        <v>364</v>
      </c>
      <c r="F58" s="347" t="s">
        <v>202</v>
      </c>
      <c r="G58" s="345" t="str">
        <f t="shared" si="4"/>
        <v>คนงานทั่วไป</v>
      </c>
      <c r="H58" s="346" t="str">
        <f t="shared" si="5"/>
        <v>ปฏิบัติหน้าที่คนสวน</v>
      </c>
      <c r="I58" s="348" t="s">
        <v>202</v>
      </c>
      <c r="J58" s="349">
        <v>9000</v>
      </c>
      <c r="K58" s="322"/>
    </row>
    <row r="59" spans="1:11" ht="17.25">
      <c r="A59" s="323">
        <v>38</v>
      </c>
      <c r="B59" s="324" t="s">
        <v>609</v>
      </c>
      <c r="C59" s="324" t="s">
        <v>610</v>
      </c>
      <c r="D59" s="324" t="s">
        <v>205</v>
      </c>
      <c r="E59" s="324" t="s">
        <v>365</v>
      </c>
      <c r="F59" s="325" t="s">
        <v>202</v>
      </c>
      <c r="G59" s="323" t="str">
        <f t="shared" si="4"/>
        <v>คนงานทั่วไป</v>
      </c>
      <c r="H59" s="324" t="str">
        <f t="shared" si="5"/>
        <v>ปฏิบัติหน้าที่จดมาตรน้ำ</v>
      </c>
      <c r="I59" s="326" t="s">
        <v>202</v>
      </c>
      <c r="J59" s="349">
        <v>9000</v>
      </c>
      <c r="K59" s="322"/>
    </row>
    <row r="60" spans="1:11" ht="17.25">
      <c r="A60" s="14">
        <v>39</v>
      </c>
      <c r="B60" s="16" t="s">
        <v>232</v>
      </c>
      <c r="C60" s="16" t="s">
        <v>255</v>
      </c>
      <c r="D60" s="114" t="s">
        <v>205</v>
      </c>
      <c r="E60" s="16" t="s">
        <v>365</v>
      </c>
      <c r="F60" s="17" t="s">
        <v>202</v>
      </c>
      <c r="G60" s="14" t="str">
        <f t="shared" si="4"/>
        <v>คนงานทั่วไป</v>
      </c>
      <c r="H60" s="16" t="str">
        <f t="shared" si="5"/>
        <v>ปฏิบัติหน้าที่จดมาตรน้ำ</v>
      </c>
      <c r="I60" s="19" t="s">
        <v>202</v>
      </c>
      <c r="J60" s="20">
        <v>9000</v>
      </c>
      <c r="K60" s="15"/>
    </row>
    <row r="61" spans="1:11" ht="17.25">
      <c r="A61" s="14">
        <v>40</v>
      </c>
      <c r="B61" s="16" t="s">
        <v>233</v>
      </c>
      <c r="C61" s="16" t="s">
        <v>252</v>
      </c>
      <c r="D61" s="16" t="s">
        <v>205</v>
      </c>
      <c r="E61" s="16" t="s">
        <v>365</v>
      </c>
      <c r="F61" s="17" t="s">
        <v>202</v>
      </c>
      <c r="G61" s="14" t="str">
        <f t="shared" si="4"/>
        <v>คนงานทั่วไป</v>
      </c>
      <c r="H61" s="16" t="str">
        <f t="shared" si="5"/>
        <v>ปฏิบัติหน้าที่จดมาตรน้ำ</v>
      </c>
      <c r="I61" s="19" t="s">
        <v>202</v>
      </c>
      <c r="J61" s="20">
        <v>9000</v>
      </c>
      <c r="K61" s="15"/>
    </row>
    <row r="62" spans="1:11" ht="17.25">
      <c r="A62" s="14">
        <v>41</v>
      </c>
      <c r="B62" s="16" t="s">
        <v>234</v>
      </c>
      <c r="C62" s="16" t="s">
        <v>255</v>
      </c>
      <c r="D62" s="16" t="s">
        <v>205</v>
      </c>
      <c r="E62" s="16" t="s">
        <v>366</v>
      </c>
      <c r="F62" s="17" t="s">
        <v>202</v>
      </c>
      <c r="G62" s="14" t="str">
        <f t="shared" si="4"/>
        <v>คนงานทั่วไป</v>
      </c>
      <c r="H62" s="16" t="str">
        <f t="shared" si="5"/>
        <v>ปฏิบัติหน้าที่ทั่วไป</v>
      </c>
      <c r="I62" s="19" t="s">
        <v>202</v>
      </c>
      <c r="J62" s="20">
        <v>9000</v>
      </c>
      <c r="K62" s="15"/>
    </row>
    <row r="63" spans="1:11" ht="17.25">
      <c r="A63" s="14">
        <v>42</v>
      </c>
      <c r="B63" s="15" t="s">
        <v>613</v>
      </c>
      <c r="C63" s="16" t="s">
        <v>252</v>
      </c>
      <c r="D63" s="16" t="s">
        <v>205</v>
      </c>
      <c r="E63" s="16" t="s">
        <v>337</v>
      </c>
      <c r="F63" s="17" t="s">
        <v>202</v>
      </c>
      <c r="G63" s="14" t="str">
        <f t="shared" si="4"/>
        <v>คนงานทั่วไป</v>
      </c>
      <c r="H63" s="16" t="str">
        <f t="shared" si="5"/>
        <v>ปฏิบัติหน้าที่ขับรถยนต์</v>
      </c>
      <c r="I63" s="19" t="s">
        <v>202</v>
      </c>
      <c r="J63" s="20">
        <v>9000</v>
      </c>
      <c r="K63" s="15"/>
    </row>
    <row r="64" spans="1:11" ht="17.25">
      <c r="A64" s="329">
        <v>43</v>
      </c>
      <c r="B64" s="341" t="s">
        <v>202</v>
      </c>
      <c r="C64" s="342" t="s">
        <v>202</v>
      </c>
      <c r="D64" s="342" t="s">
        <v>205</v>
      </c>
      <c r="E64" s="342" t="s">
        <v>614</v>
      </c>
      <c r="F64" s="332" t="s">
        <v>202</v>
      </c>
      <c r="G64" s="329" t="str">
        <f t="shared" si="4"/>
        <v>คนงานทั่วไป</v>
      </c>
      <c r="H64" s="342" t="str">
        <f t="shared" si="5"/>
        <v>ปฏิบัติหน้าที่ขับเครื่องจักรกลฯ</v>
      </c>
      <c r="I64" s="343" t="s">
        <v>202</v>
      </c>
      <c r="J64" s="344">
        <v>9000</v>
      </c>
      <c r="K64" s="341" t="s">
        <v>154</v>
      </c>
    </row>
    <row r="65" spans="1:11" ht="17.25">
      <c r="A65" s="14"/>
      <c r="B65" s="15"/>
      <c r="C65" s="16"/>
      <c r="D65" s="16"/>
      <c r="E65" s="286" t="s">
        <v>45</v>
      </c>
      <c r="F65" s="17"/>
      <c r="G65" s="14"/>
      <c r="H65" s="286" t="s">
        <v>45</v>
      </c>
      <c r="I65" s="19"/>
      <c r="J65" s="20"/>
      <c r="K65" s="15"/>
    </row>
    <row r="66" spans="1:11" ht="17.25">
      <c r="A66" s="14">
        <v>44</v>
      </c>
      <c r="B66" s="37" t="s">
        <v>535</v>
      </c>
      <c r="C66" s="16" t="s">
        <v>161</v>
      </c>
      <c r="D66" s="16" t="s">
        <v>536</v>
      </c>
      <c r="E66" s="16" t="s">
        <v>537</v>
      </c>
      <c r="F66" s="17" t="s">
        <v>443</v>
      </c>
      <c r="G66" s="14" t="str">
        <f>+D66</f>
        <v>72-2-08-2107-001</v>
      </c>
      <c r="H66" s="16" t="str">
        <f>+E66</f>
        <v>นักบริหารงานการศึกษา</v>
      </c>
      <c r="I66" s="19" t="s">
        <v>443</v>
      </c>
      <c r="J66" s="20">
        <v>27480</v>
      </c>
      <c r="K66" s="15"/>
    </row>
    <row r="67" spans="1:11" ht="17.25">
      <c r="A67" s="14"/>
      <c r="B67" s="15"/>
      <c r="C67" s="14"/>
      <c r="D67" s="16"/>
      <c r="E67" s="16" t="s">
        <v>235</v>
      </c>
      <c r="F67" s="17"/>
      <c r="G67" s="14"/>
      <c r="H67" s="16" t="str">
        <f>+E67</f>
        <v>(ผู้อำนวยการกองการศึกษา)</v>
      </c>
      <c r="I67" s="19"/>
      <c r="J67" s="20"/>
      <c r="K67" s="15"/>
    </row>
    <row r="68" spans="1:11" ht="17.25">
      <c r="A68" s="14">
        <v>45</v>
      </c>
      <c r="B68" s="14" t="s">
        <v>154</v>
      </c>
      <c r="C68" s="18" t="s">
        <v>214</v>
      </c>
      <c r="D68" s="16" t="s">
        <v>538</v>
      </c>
      <c r="E68" s="16" t="s">
        <v>537</v>
      </c>
      <c r="F68" s="17" t="s">
        <v>443</v>
      </c>
      <c r="G68" s="14" t="s">
        <v>538</v>
      </c>
      <c r="H68" s="16" t="str">
        <f>+E68</f>
        <v>นักบริหารงานการศึกษา</v>
      </c>
      <c r="I68" s="19" t="s">
        <v>443</v>
      </c>
      <c r="J68" s="20">
        <v>15060</v>
      </c>
      <c r="K68" s="15"/>
    </row>
    <row r="69" spans="1:11" ht="17.25">
      <c r="A69" s="14"/>
      <c r="B69" s="15"/>
      <c r="C69" s="18"/>
      <c r="D69" s="16"/>
      <c r="E69" s="16" t="s">
        <v>236</v>
      </c>
      <c r="F69" s="17"/>
      <c r="G69" s="14"/>
      <c r="H69" s="16" t="str">
        <f>+E69</f>
        <v>(หัวหน้าฝ่ายบริหารการศึกษา)</v>
      </c>
      <c r="I69" s="19"/>
      <c r="J69" s="20"/>
      <c r="K69" s="15"/>
    </row>
    <row r="70" spans="1:11" ht="17.25">
      <c r="A70" s="14">
        <v>46</v>
      </c>
      <c r="B70" s="15" t="s">
        <v>158</v>
      </c>
      <c r="C70" s="18" t="s">
        <v>159</v>
      </c>
      <c r="D70" s="16" t="s">
        <v>539</v>
      </c>
      <c r="E70" s="16" t="s">
        <v>34</v>
      </c>
      <c r="F70" s="17" t="s">
        <v>509</v>
      </c>
      <c r="G70" s="14" t="str">
        <f>+D70</f>
        <v>72-2-08-3803-001</v>
      </c>
      <c r="H70" s="16" t="str">
        <f>+E70</f>
        <v>นักวิชาการศึกษา</v>
      </c>
      <c r="I70" s="19" t="str">
        <f>+F70</f>
        <v>ปก/ชก</v>
      </c>
      <c r="J70" s="20">
        <v>23550</v>
      </c>
      <c r="K70" s="15"/>
    </row>
    <row r="71" spans="1:11" ht="17.25">
      <c r="A71" s="14">
        <v>47</v>
      </c>
      <c r="B71" s="83" t="s">
        <v>237</v>
      </c>
      <c r="C71" s="18" t="s">
        <v>238</v>
      </c>
      <c r="D71" s="16" t="s">
        <v>195</v>
      </c>
      <c r="E71" s="16" t="s">
        <v>197</v>
      </c>
      <c r="F71" s="17" t="s">
        <v>291</v>
      </c>
      <c r="G71" s="15" t="s">
        <v>195</v>
      </c>
      <c r="H71" s="16" t="s">
        <v>197</v>
      </c>
      <c r="I71" s="19" t="s">
        <v>291</v>
      </c>
      <c r="J71" s="14" t="s">
        <v>202</v>
      </c>
      <c r="K71" s="15"/>
    </row>
    <row r="72" spans="1:11" ht="17.25">
      <c r="A72" s="14">
        <v>48</v>
      </c>
      <c r="B72" s="83" t="s">
        <v>239</v>
      </c>
      <c r="C72" s="18" t="s">
        <v>238</v>
      </c>
      <c r="D72" s="16" t="s">
        <v>196</v>
      </c>
      <c r="E72" s="16" t="s">
        <v>197</v>
      </c>
      <c r="F72" s="17" t="s">
        <v>291</v>
      </c>
      <c r="G72" s="15" t="s">
        <v>196</v>
      </c>
      <c r="H72" s="16" t="s">
        <v>197</v>
      </c>
      <c r="I72" s="19" t="s">
        <v>291</v>
      </c>
      <c r="J72" s="74" t="s">
        <v>202</v>
      </c>
      <c r="K72" s="15"/>
    </row>
    <row r="73" spans="1:11" ht="17.25">
      <c r="A73" s="14">
        <v>49</v>
      </c>
      <c r="B73" s="83" t="s">
        <v>246</v>
      </c>
      <c r="C73" s="18" t="s">
        <v>238</v>
      </c>
      <c r="D73" s="16" t="s">
        <v>292</v>
      </c>
      <c r="E73" s="16" t="s">
        <v>197</v>
      </c>
      <c r="F73" s="17" t="s">
        <v>291</v>
      </c>
      <c r="G73" s="15" t="s">
        <v>292</v>
      </c>
      <c r="H73" s="16" t="s">
        <v>197</v>
      </c>
      <c r="I73" s="19" t="s">
        <v>291</v>
      </c>
      <c r="J73" s="74" t="s">
        <v>202</v>
      </c>
      <c r="K73" s="15"/>
    </row>
    <row r="74" spans="1:11" ht="17.25">
      <c r="A74" s="14">
        <v>50</v>
      </c>
      <c r="B74" s="83" t="s">
        <v>259</v>
      </c>
      <c r="C74" s="18" t="s">
        <v>238</v>
      </c>
      <c r="D74" s="16" t="s">
        <v>293</v>
      </c>
      <c r="E74" s="16" t="s">
        <v>197</v>
      </c>
      <c r="F74" s="17" t="s">
        <v>291</v>
      </c>
      <c r="G74" s="15" t="s">
        <v>293</v>
      </c>
      <c r="H74" s="16" t="s">
        <v>197</v>
      </c>
      <c r="I74" s="19" t="s">
        <v>291</v>
      </c>
      <c r="J74" s="74" t="s">
        <v>202</v>
      </c>
      <c r="K74" s="15"/>
    </row>
    <row r="75" spans="1:11" ht="17.25">
      <c r="A75" s="14">
        <v>51</v>
      </c>
      <c r="B75" s="83" t="s">
        <v>280</v>
      </c>
      <c r="C75" s="18" t="s">
        <v>238</v>
      </c>
      <c r="D75" s="16" t="s">
        <v>540</v>
      </c>
      <c r="E75" s="16" t="s">
        <v>197</v>
      </c>
      <c r="F75" s="17" t="s">
        <v>291</v>
      </c>
      <c r="G75" s="15" t="s">
        <v>540</v>
      </c>
      <c r="H75" s="16" t="s">
        <v>197</v>
      </c>
      <c r="I75" s="19" t="s">
        <v>291</v>
      </c>
      <c r="J75" s="74" t="s">
        <v>202</v>
      </c>
      <c r="K75" s="15"/>
    </row>
    <row r="76" spans="1:11" ht="17.25">
      <c r="A76" s="290">
        <v>52</v>
      </c>
      <c r="B76" s="295" t="s">
        <v>202</v>
      </c>
      <c r="C76" s="296" t="s">
        <v>202</v>
      </c>
      <c r="D76" s="290" t="s">
        <v>202</v>
      </c>
      <c r="E76" s="291" t="s">
        <v>197</v>
      </c>
      <c r="F76" s="292" t="s">
        <v>362</v>
      </c>
      <c r="G76" s="290" t="s">
        <v>202</v>
      </c>
      <c r="H76" s="291" t="s">
        <v>197</v>
      </c>
      <c r="I76" s="293" t="s">
        <v>362</v>
      </c>
      <c r="J76" s="295" t="s">
        <v>202</v>
      </c>
      <c r="K76" s="297" t="s">
        <v>320</v>
      </c>
    </row>
    <row r="77" spans="1:11" ht="17.25">
      <c r="A77" s="14">
        <v>53</v>
      </c>
      <c r="B77" s="83" t="s">
        <v>278</v>
      </c>
      <c r="C77" s="18" t="s">
        <v>256</v>
      </c>
      <c r="D77" s="16" t="s">
        <v>223</v>
      </c>
      <c r="E77" s="16" t="s">
        <v>206</v>
      </c>
      <c r="F77" s="17" t="s">
        <v>202</v>
      </c>
      <c r="G77" s="15" t="s">
        <v>223</v>
      </c>
      <c r="H77" s="16" t="s">
        <v>206</v>
      </c>
      <c r="I77" s="19" t="s">
        <v>202</v>
      </c>
      <c r="J77" s="74" t="s">
        <v>202</v>
      </c>
      <c r="K77" s="15"/>
    </row>
    <row r="78" spans="1:11" ht="17.25">
      <c r="A78" s="14">
        <v>54</v>
      </c>
      <c r="B78" s="83" t="s">
        <v>279</v>
      </c>
      <c r="C78" s="18" t="s">
        <v>283</v>
      </c>
      <c r="D78" s="16" t="s">
        <v>223</v>
      </c>
      <c r="E78" s="16" t="s">
        <v>206</v>
      </c>
      <c r="F78" s="17" t="s">
        <v>202</v>
      </c>
      <c r="G78" s="15" t="s">
        <v>223</v>
      </c>
      <c r="H78" s="16" t="s">
        <v>206</v>
      </c>
      <c r="I78" s="19" t="s">
        <v>202</v>
      </c>
      <c r="J78" s="74" t="s">
        <v>202</v>
      </c>
      <c r="K78" s="15"/>
    </row>
    <row r="79" spans="1:11" ht="17.25">
      <c r="A79" s="14">
        <v>55</v>
      </c>
      <c r="B79" s="83" t="s">
        <v>281</v>
      </c>
      <c r="C79" s="18" t="s">
        <v>294</v>
      </c>
      <c r="D79" s="16" t="s">
        <v>223</v>
      </c>
      <c r="E79" s="16" t="s">
        <v>206</v>
      </c>
      <c r="F79" s="17" t="s">
        <v>202</v>
      </c>
      <c r="G79" s="15" t="s">
        <v>223</v>
      </c>
      <c r="H79" s="16" t="s">
        <v>206</v>
      </c>
      <c r="I79" s="19" t="s">
        <v>202</v>
      </c>
      <c r="J79" s="74" t="s">
        <v>202</v>
      </c>
      <c r="K79" s="15"/>
    </row>
    <row r="80" spans="1:11" ht="17.25">
      <c r="A80" s="14">
        <v>56</v>
      </c>
      <c r="B80" s="83" t="s">
        <v>282</v>
      </c>
      <c r="C80" s="112" t="s">
        <v>295</v>
      </c>
      <c r="D80" s="16" t="s">
        <v>223</v>
      </c>
      <c r="E80" s="16" t="s">
        <v>206</v>
      </c>
      <c r="F80" s="17" t="s">
        <v>202</v>
      </c>
      <c r="G80" s="15" t="s">
        <v>223</v>
      </c>
      <c r="H80" s="16" t="s">
        <v>206</v>
      </c>
      <c r="I80" s="19" t="s">
        <v>202</v>
      </c>
      <c r="J80" s="74" t="s">
        <v>202</v>
      </c>
      <c r="K80" s="15"/>
    </row>
    <row r="81" spans="1:11" s="34" customFormat="1" ht="17.25">
      <c r="A81" s="14">
        <v>57</v>
      </c>
      <c r="B81" s="85" t="s">
        <v>240</v>
      </c>
      <c r="C81" s="18" t="s">
        <v>229</v>
      </c>
      <c r="D81" s="16" t="s">
        <v>205</v>
      </c>
      <c r="E81" s="16" t="s">
        <v>367</v>
      </c>
      <c r="F81" s="17" t="s">
        <v>202</v>
      </c>
      <c r="G81" s="16" t="s">
        <v>205</v>
      </c>
      <c r="H81" s="16" t="str">
        <f>+E81</f>
        <v>ปฏิบัติหน้าที่นักการภารโรง</v>
      </c>
      <c r="I81" s="19" t="s">
        <v>202</v>
      </c>
      <c r="J81" s="20">
        <v>9000</v>
      </c>
      <c r="K81" s="15"/>
    </row>
    <row r="82" spans="1:11" s="34" customFormat="1" ht="17.25">
      <c r="A82" s="14"/>
      <c r="B82" s="85" t="s">
        <v>615</v>
      </c>
      <c r="C82" s="18" t="s">
        <v>252</v>
      </c>
      <c r="D82" s="16" t="s">
        <v>205</v>
      </c>
      <c r="E82" s="16" t="s">
        <v>616</v>
      </c>
      <c r="F82" s="17" t="s">
        <v>202</v>
      </c>
      <c r="G82" s="16" t="s">
        <v>205</v>
      </c>
      <c r="H82" s="16" t="s">
        <v>608</v>
      </c>
      <c r="I82" s="19" t="s">
        <v>202</v>
      </c>
      <c r="J82" s="84">
        <v>9000</v>
      </c>
      <c r="K82" s="15"/>
    </row>
    <row r="83" spans="1:11" ht="17.25">
      <c r="A83" s="14"/>
      <c r="B83" s="85"/>
      <c r="C83" s="18"/>
      <c r="D83" s="16"/>
      <c r="E83" s="285" t="s">
        <v>12</v>
      </c>
      <c r="F83" s="17"/>
      <c r="G83" s="14"/>
      <c r="H83" s="285" t="s">
        <v>12</v>
      </c>
      <c r="I83" s="19"/>
      <c r="J83" s="84"/>
      <c r="K83" s="15"/>
    </row>
    <row r="84" spans="1:11" ht="17.25">
      <c r="A84" s="14">
        <v>56</v>
      </c>
      <c r="B84" s="85" t="s">
        <v>138</v>
      </c>
      <c r="C84" s="18" t="s">
        <v>139</v>
      </c>
      <c r="D84" s="16" t="s">
        <v>541</v>
      </c>
      <c r="E84" s="16" t="s">
        <v>32</v>
      </c>
      <c r="F84" s="19" t="s">
        <v>443</v>
      </c>
      <c r="G84" s="14" t="str">
        <f>+D84</f>
        <v>72-2-06-2104-001</v>
      </c>
      <c r="H84" s="16" t="s">
        <v>32</v>
      </c>
      <c r="I84" s="19" t="s">
        <v>443</v>
      </c>
      <c r="J84" s="84">
        <v>28030</v>
      </c>
      <c r="K84" s="15"/>
    </row>
    <row r="85" spans="1:11" ht="17.25">
      <c r="A85" s="14"/>
      <c r="B85" s="85"/>
      <c r="C85" s="18"/>
      <c r="D85" s="16"/>
      <c r="E85" s="16" t="s">
        <v>542</v>
      </c>
      <c r="F85" s="19"/>
      <c r="G85" s="14"/>
      <c r="H85" s="16" t="s">
        <v>245</v>
      </c>
      <c r="I85" s="19"/>
      <c r="J85" s="84"/>
      <c r="K85" s="15"/>
    </row>
    <row r="86" spans="1:11" ht="17.25">
      <c r="A86" s="14">
        <v>57</v>
      </c>
      <c r="B86" s="83" t="s">
        <v>499</v>
      </c>
      <c r="C86" s="18" t="s">
        <v>500</v>
      </c>
      <c r="D86" s="16" t="s">
        <v>543</v>
      </c>
      <c r="E86" s="16" t="s">
        <v>29</v>
      </c>
      <c r="F86" s="17" t="s">
        <v>443</v>
      </c>
      <c r="G86" s="14" t="s">
        <v>543</v>
      </c>
      <c r="H86" s="16" t="s">
        <v>29</v>
      </c>
      <c r="I86" s="19" t="s">
        <v>443</v>
      </c>
      <c r="J86" s="110">
        <v>23550</v>
      </c>
      <c r="K86" s="38"/>
    </row>
    <row r="87" spans="1:11" ht="17.25">
      <c r="A87" s="14"/>
      <c r="B87" s="74"/>
      <c r="C87" s="18"/>
      <c r="D87" s="16"/>
      <c r="E87" s="16" t="s">
        <v>501</v>
      </c>
      <c r="F87" s="17"/>
      <c r="G87" s="14"/>
      <c r="H87" s="16" t="s">
        <v>501</v>
      </c>
      <c r="I87" s="19"/>
      <c r="J87" s="84"/>
      <c r="K87" s="38"/>
    </row>
    <row r="88" spans="1:11" ht="17.25">
      <c r="A88" s="323">
        <v>58</v>
      </c>
      <c r="B88" s="350" t="s">
        <v>617</v>
      </c>
      <c r="C88" s="351" t="s">
        <v>139</v>
      </c>
      <c r="D88" s="324" t="s">
        <v>544</v>
      </c>
      <c r="E88" s="324" t="s">
        <v>262</v>
      </c>
      <c r="F88" s="325" t="s">
        <v>444</v>
      </c>
      <c r="G88" s="323" t="s">
        <v>544</v>
      </c>
      <c r="H88" s="324" t="s">
        <v>263</v>
      </c>
      <c r="I88" s="326" t="s">
        <v>509</v>
      </c>
      <c r="J88" s="352">
        <v>15060</v>
      </c>
      <c r="K88" s="353"/>
    </row>
    <row r="89" spans="1:11" ht="17.25">
      <c r="A89" s="290">
        <v>59</v>
      </c>
      <c r="B89" s="295" t="s">
        <v>202</v>
      </c>
      <c r="C89" s="296"/>
      <c r="D89" s="291" t="s">
        <v>545</v>
      </c>
      <c r="E89" s="291" t="s">
        <v>466</v>
      </c>
      <c r="F89" s="292" t="s">
        <v>453</v>
      </c>
      <c r="G89" s="290" t="str">
        <f>+D89</f>
        <v>72-2-06-4601-001</v>
      </c>
      <c r="H89" s="291" t="s">
        <v>466</v>
      </c>
      <c r="I89" s="293" t="s">
        <v>529</v>
      </c>
      <c r="J89" s="298">
        <v>11510</v>
      </c>
      <c r="K89" s="290" t="s">
        <v>154</v>
      </c>
    </row>
    <row r="90" spans="1:11" ht="17.25">
      <c r="A90" s="290">
        <v>60</v>
      </c>
      <c r="B90" s="295" t="s">
        <v>202</v>
      </c>
      <c r="C90" s="290" t="s">
        <v>202</v>
      </c>
      <c r="D90" s="291" t="s">
        <v>223</v>
      </c>
      <c r="E90" s="291" t="s">
        <v>264</v>
      </c>
      <c r="F90" s="292" t="s">
        <v>202</v>
      </c>
      <c r="G90" s="290" t="s">
        <v>223</v>
      </c>
      <c r="H90" s="291" t="str">
        <f aca="true" t="shared" si="6" ref="H90:H99">+E90</f>
        <v>พนักงานขับรถยนต์บรรทุกขยะ</v>
      </c>
      <c r="I90" s="293" t="s">
        <v>202</v>
      </c>
      <c r="J90" s="298">
        <v>9400</v>
      </c>
      <c r="K90" s="290" t="s">
        <v>154</v>
      </c>
    </row>
    <row r="91" spans="1:11" ht="17.25">
      <c r="A91" s="14">
        <v>61</v>
      </c>
      <c r="B91" s="85" t="s">
        <v>265</v>
      </c>
      <c r="C91" s="18" t="s">
        <v>255</v>
      </c>
      <c r="D91" s="16" t="s">
        <v>205</v>
      </c>
      <c r="E91" s="16" t="s">
        <v>344</v>
      </c>
      <c r="F91" s="17" t="s">
        <v>202</v>
      </c>
      <c r="G91" s="14" t="s">
        <v>205</v>
      </c>
      <c r="H91" s="16" t="str">
        <f t="shared" si="6"/>
        <v>ปฏิบัติหน้าที่ประจำรถขยะ</v>
      </c>
      <c r="I91" s="19" t="s">
        <v>202</v>
      </c>
      <c r="J91" s="84">
        <v>9000</v>
      </c>
      <c r="K91" s="15"/>
    </row>
    <row r="92" spans="1:11" ht="17.25">
      <c r="A92" s="14">
        <v>62</v>
      </c>
      <c r="B92" s="85" t="s">
        <v>266</v>
      </c>
      <c r="C92" s="18" t="s">
        <v>255</v>
      </c>
      <c r="D92" s="16" t="s">
        <v>205</v>
      </c>
      <c r="E92" s="16" t="s">
        <v>344</v>
      </c>
      <c r="F92" s="17" t="s">
        <v>202</v>
      </c>
      <c r="G92" s="14" t="s">
        <v>205</v>
      </c>
      <c r="H92" s="16" t="str">
        <f t="shared" si="6"/>
        <v>ปฏิบัติหน้าที่ประจำรถขยะ</v>
      </c>
      <c r="I92" s="19" t="s">
        <v>202</v>
      </c>
      <c r="J92" s="84">
        <v>9000</v>
      </c>
      <c r="K92" s="15"/>
    </row>
    <row r="93" spans="1:11" ht="17.25">
      <c r="A93" s="260">
        <v>63</v>
      </c>
      <c r="B93" s="306" t="s">
        <v>267</v>
      </c>
      <c r="C93" s="307" t="s">
        <v>255</v>
      </c>
      <c r="D93" s="177" t="s">
        <v>205</v>
      </c>
      <c r="E93" s="22" t="s">
        <v>344</v>
      </c>
      <c r="F93" s="308" t="s">
        <v>202</v>
      </c>
      <c r="G93" s="260" t="s">
        <v>205</v>
      </c>
      <c r="H93" s="22" t="str">
        <f t="shared" si="6"/>
        <v>ปฏิบัติหน้าที่ประจำรถขยะ</v>
      </c>
      <c r="I93" s="178" t="s">
        <v>202</v>
      </c>
      <c r="J93" s="179">
        <v>9000</v>
      </c>
      <c r="K93" s="21"/>
    </row>
    <row r="94" spans="1:11" ht="17.25">
      <c r="A94" s="87">
        <v>64</v>
      </c>
      <c r="B94" s="129" t="s">
        <v>268</v>
      </c>
      <c r="C94" s="113" t="s">
        <v>255</v>
      </c>
      <c r="D94" s="114" t="s">
        <v>205</v>
      </c>
      <c r="E94" s="16" t="s">
        <v>344</v>
      </c>
      <c r="F94" s="115" t="s">
        <v>202</v>
      </c>
      <c r="G94" s="87" t="s">
        <v>205</v>
      </c>
      <c r="H94" s="16" t="str">
        <f t="shared" si="6"/>
        <v>ปฏิบัติหน้าที่ประจำรถขยะ</v>
      </c>
      <c r="I94" s="116" t="s">
        <v>202</v>
      </c>
      <c r="J94" s="130">
        <v>9000</v>
      </c>
      <c r="K94" s="15"/>
    </row>
    <row r="95" spans="1:11" ht="17.25">
      <c r="A95" s="14">
        <v>65</v>
      </c>
      <c r="B95" s="85" t="s">
        <v>284</v>
      </c>
      <c r="C95" s="18" t="s">
        <v>255</v>
      </c>
      <c r="D95" s="16" t="s">
        <v>205</v>
      </c>
      <c r="E95" s="16" t="s">
        <v>344</v>
      </c>
      <c r="F95" s="17" t="s">
        <v>202</v>
      </c>
      <c r="G95" s="14" t="s">
        <v>205</v>
      </c>
      <c r="H95" s="16" t="str">
        <f t="shared" si="6"/>
        <v>ปฏิบัติหน้าที่ประจำรถขยะ</v>
      </c>
      <c r="I95" s="19" t="s">
        <v>202</v>
      </c>
      <c r="J95" s="84">
        <v>9000</v>
      </c>
      <c r="K95" s="15"/>
    </row>
    <row r="96" spans="1:11" ht="17.25">
      <c r="A96" s="14"/>
      <c r="B96" s="85" t="s">
        <v>624</v>
      </c>
      <c r="C96" s="18" t="s">
        <v>255</v>
      </c>
      <c r="D96" s="16" t="s">
        <v>205</v>
      </c>
      <c r="E96" s="16" t="s">
        <v>344</v>
      </c>
      <c r="F96" s="17" t="s">
        <v>202</v>
      </c>
      <c r="G96" s="14" t="s">
        <v>205</v>
      </c>
      <c r="H96" s="16" t="str">
        <f>+E96</f>
        <v>ปฏิบัติหน้าที่ประจำรถขยะ</v>
      </c>
      <c r="I96" s="19" t="s">
        <v>202</v>
      </c>
      <c r="J96" s="84">
        <v>9001</v>
      </c>
      <c r="K96" s="15"/>
    </row>
    <row r="97" spans="1:11" ht="17.25">
      <c r="A97" s="14">
        <v>66</v>
      </c>
      <c r="B97" s="85" t="s">
        <v>620</v>
      </c>
      <c r="C97" s="18" t="s">
        <v>255</v>
      </c>
      <c r="D97" s="16" t="s">
        <v>205</v>
      </c>
      <c r="E97" s="16" t="s">
        <v>345</v>
      </c>
      <c r="F97" s="17" t="s">
        <v>202</v>
      </c>
      <c r="G97" s="14" t="s">
        <v>205</v>
      </c>
      <c r="H97" s="16" t="str">
        <f t="shared" si="6"/>
        <v>ปฏิบัติหน้าที่ขับรถยนต์บรรทุกขยะ</v>
      </c>
      <c r="I97" s="19" t="s">
        <v>202</v>
      </c>
      <c r="J97" s="84">
        <v>9000</v>
      </c>
      <c r="K97" s="15"/>
    </row>
    <row r="98" spans="1:11" ht="17.25">
      <c r="A98" s="14">
        <v>67</v>
      </c>
      <c r="B98" s="85" t="s">
        <v>621</v>
      </c>
      <c r="C98" s="18" t="s">
        <v>229</v>
      </c>
      <c r="D98" s="16" t="s">
        <v>205</v>
      </c>
      <c r="E98" s="16" t="s">
        <v>345</v>
      </c>
      <c r="F98" s="17" t="s">
        <v>202</v>
      </c>
      <c r="G98" s="14" t="s">
        <v>205</v>
      </c>
      <c r="H98" s="16" t="str">
        <f>+E98</f>
        <v>ปฏิบัติหน้าที่ขับรถยนต์บรรทุกขยะ</v>
      </c>
      <c r="I98" s="19" t="s">
        <v>202</v>
      </c>
      <c r="J98" s="84">
        <v>9001</v>
      </c>
      <c r="K98" s="15"/>
    </row>
    <row r="99" spans="1:11" ht="17.25">
      <c r="A99" s="14">
        <v>67</v>
      </c>
      <c r="B99" s="85" t="s">
        <v>269</v>
      </c>
      <c r="C99" s="18" t="s">
        <v>255</v>
      </c>
      <c r="D99" s="16" t="s">
        <v>205</v>
      </c>
      <c r="E99" s="16" t="s">
        <v>383</v>
      </c>
      <c r="F99" s="17" t="s">
        <v>202</v>
      </c>
      <c r="G99" s="14" t="s">
        <v>205</v>
      </c>
      <c r="H99" s="16" t="str">
        <f t="shared" si="6"/>
        <v>ปฏิบัติหน้าที่ทำความสะอาด</v>
      </c>
      <c r="I99" s="19" t="s">
        <v>202</v>
      </c>
      <c r="J99" s="84">
        <v>9000</v>
      </c>
      <c r="K99" s="15"/>
    </row>
    <row r="100" spans="1:11" ht="17.25">
      <c r="A100" s="14">
        <v>69</v>
      </c>
      <c r="B100" s="85" t="s">
        <v>270</v>
      </c>
      <c r="C100" s="18" t="s">
        <v>255</v>
      </c>
      <c r="D100" s="16" t="s">
        <v>205</v>
      </c>
      <c r="E100" s="16" t="s">
        <v>383</v>
      </c>
      <c r="F100" s="17" t="s">
        <v>202</v>
      </c>
      <c r="G100" s="14" t="s">
        <v>205</v>
      </c>
      <c r="H100" s="16" t="str">
        <f aca="true" t="shared" si="7" ref="H100:H106">+E100</f>
        <v>ปฏิบัติหน้าที่ทำความสะอาด</v>
      </c>
      <c r="I100" s="19" t="s">
        <v>202</v>
      </c>
      <c r="J100" s="84">
        <v>9000</v>
      </c>
      <c r="K100" s="15"/>
    </row>
    <row r="101" spans="1:11" ht="17.25">
      <c r="A101" s="87">
        <v>70</v>
      </c>
      <c r="B101" s="15" t="s">
        <v>271</v>
      </c>
      <c r="C101" s="113" t="s">
        <v>255</v>
      </c>
      <c r="D101" s="114" t="s">
        <v>205</v>
      </c>
      <c r="E101" s="16" t="s">
        <v>383</v>
      </c>
      <c r="F101" s="115" t="s">
        <v>202</v>
      </c>
      <c r="G101" s="87" t="s">
        <v>205</v>
      </c>
      <c r="H101" s="16" t="str">
        <f t="shared" si="7"/>
        <v>ปฏิบัติหน้าที่ทำความสะอาด</v>
      </c>
      <c r="I101" s="116" t="s">
        <v>202</v>
      </c>
      <c r="J101" s="20">
        <v>9000</v>
      </c>
      <c r="K101" s="85"/>
    </row>
    <row r="102" spans="1:11" ht="17.25">
      <c r="A102" s="14">
        <v>71</v>
      </c>
      <c r="B102" s="15" t="s">
        <v>272</v>
      </c>
      <c r="C102" s="18" t="s">
        <v>255</v>
      </c>
      <c r="D102" s="16" t="s">
        <v>205</v>
      </c>
      <c r="E102" s="16" t="s">
        <v>383</v>
      </c>
      <c r="F102" s="17" t="s">
        <v>202</v>
      </c>
      <c r="G102" s="14" t="s">
        <v>205</v>
      </c>
      <c r="H102" s="16" t="str">
        <f t="shared" si="7"/>
        <v>ปฏิบัติหน้าที่ทำความสะอาด</v>
      </c>
      <c r="I102" s="19" t="s">
        <v>202</v>
      </c>
      <c r="J102" s="20">
        <v>9000</v>
      </c>
      <c r="K102" s="15"/>
    </row>
    <row r="103" spans="1:11" ht="17.25">
      <c r="A103" s="14">
        <v>72</v>
      </c>
      <c r="B103" s="15" t="s">
        <v>273</v>
      </c>
      <c r="C103" s="18" t="s">
        <v>255</v>
      </c>
      <c r="D103" s="16" t="s">
        <v>205</v>
      </c>
      <c r="E103" s="16" t="s">
        <v>383</v>
      </c>
      <c r="F103" s="17" t="s">
        <v>202</v>
      </c>
      <c r="G103" s="14" t="s">
        <v>205</v>
      </c>
      <c r="H103" s="16" t="str">
        <f t="shared" si="7"/>
        <v>ปฏิบัติหน้าที่ทำความสะอาด</v>
      </c>
      <c r="I103" s="19" t="s">
        <v>202</v>
      </c>
      <c r="J103" s="84">
        <v>9000</v>
      </c>
      <c r="K103" s="15"/>
    </row>
    <row r="104" spans="1:11" ht="17.25">
      <c r="A104" s="14"/>
      <c r="B104" s="15" t="s">
        <v>622</v>
      </c>
      <c r="C104" s="18" t="s">
        <v>255</v>
      </c>
      <c r="D104" s="16" t="s">
        <v>205</v>
      </c>
      <c r="E104" s="16" t="s">
        <v>383</v>
      </c>
      <c r="F104" s="17" t="s">
        <v>202</v>
      </c>
      <c r="G104" s="14" t="s">
        <v>205</v>
      </c>
      <c r="H104" s="16" t="str">
        <f>+E104</f>
        <v>ปฏิบัติหน้าที่ทำความสะอาด</v>
      </c>
      <c r="I104" s="19" t="s">
        <v>202</v>
      </c>
      <c r="J104" s="84">
        <v>9000</v>
      </c>
      <c r="K104" s="15"/>
    </row>
    <row r="105" spans="1:11" ht="17.25">
      <c r="A105" s="14"/>
      <c r="B105" s="15" t="s">
        <v>623</v>
      </c>
      <c r="C105" s="18" t="s">
        <v>255</v>
      </c>
      <c r="D105" s="16" t="s">
        <v>205</v>
      </c>
      <c r="E105" s="16" t="s">
        <v>383</v>
      </c>
      <c r="F105" s="17" t="s">
        <v>202</v>
      </c>
      <c r="G105" s="14" t="s">
        <v>205</v>
      </c>
      <c r="H105" s="16" t="str">
        <f>+E105</f>
        <v>ปฏิบัติหน้าที่ทำความสะอาด</v>
      </c>
      <c r="I105" s="19" t="s">
        <v>202</v>
      </c>
      <c r="J105" s="84">
        <v>9000</v>
      </c>
      <c r="K105" s="15"/>
    </row>
    <row r="106" spans="1:11" ht="17.25">
      <c r="A106" s="4">
        <v>73</v>
      </c>
      <c r="B106" s="21" t="s">
        <v>274</v>
      </c>
      <c r="C106" s="25" t="s">
        <v>255</v>
      </c>
      <c r="D106" s="22" t="s">
        <v>205</v>
      </c>
      <c r="E106" s="22" t="s">
        <v>383</v>
      </c>
      <c r="F106" s="23" t="s">
        <v>202</v>
      </c>
      <c r="G106" s="4" t="s">
        <v>205</v>
      </c>
      <c r="H106" s="22" t="str">
        <f t="shared" si="7"/>
        <v>ปฏิบัติหน้าที่ทำความสะอาด</v>
      </c>
      <c r="I106" s="24" t="s">
        <v>202</v>
      </c>
      <c r="J106" s="86">
        <v>9000</v>
      </c>
      <c r="K106" s="21"/>
    </row>
    <row r="107" spans="1:10" ht="18" thickBot="1">
      <c r="A107" s="445" t="s">
        <v>52</v>
      </c>
      <c r="B107" s="446"/>
      <c r="C107" s="446"/>
      <c r="D107" s="446"/>
      <c r="E107" s="446"/>
      <c r="F107" s="446"/>
      <c r="G107" s="446"/>
      <c r="H107" s="446"/>
      <c r="I107" s="447"/>
      <c r="J107" s="35">
        <f>SUM(J5:J106)</f>
        <v>1163122</v>
      </c>
    </row>
    <row r="108" ht="18" thickTop="1"/>
  </sheetData>
  <sheetProtection/>
  <mergeCells count="8">
    <mergeCell ref="A107:I107"/>
    <mergeCell ref="A1:K1"/>
    <mergeCell ref="J3:J4"/>
    <mergeCell ref="K3:K4"/>
    <mergeCell ref="B3:B4"/>
    <mergeCell ref="C3:C4"/>
    <mergeCell ref="D3:F3"/>
    <mergeCell ref="G3:I3"/>
  </mergeCells>
  <printOptions/>
  <pageMargins left="0.15748031496062992" right="0.1016260162601626" top="0.6605691056910569" bottom="0.3937007874015748" header="0.7874015748031497" footer="0.1181102362204724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41"/>
  <sheetViews>
    <sheetView view="pageLayout" workbookViewId="0" topLeftCell="A97">
      <selection activeCell="J17" sqref="J17"/>
    </sheetView>
  </sheetViews>
  <sheetFormatPr defaultColWidth="9.140625" defaultRowHeight="21.75"/>
  <cols>
    <col min="1" max="1" width="1.7109375" style="118" customWidth="1"/>
    <col min="2" max="2" width="1.8515625" style="118" customWidth="1"/>
    <col min="3" max="3" width="46.421875" style="118" customWidth="1"/>
    <col min="4" max="4" width="9.421875" style="118" customWidth="1"/>
    <col min="5" max="7" width="5.8515625" style="137" customWidth="1"/>
    <col min="8" max="9" width="6.00390625" style="137" customWidth="1"/>
    <col min="10" max="10" width="6.421875" style="137" customWidth="1"/>
    <col min="11" max="11" width="8.421875" style="118" customWidth="1"/>
    <col min="12" max="16384" width="9.140625" style="118" customWidth="1"/>
  </cols>
  <sheetData>
    <row r="2" spans="1:11" s="134" customFormat="1" ht="26.25">
      <c r="A2" s="397" t="s">
        <v>467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</row>
    <row r="3" spans="1:20" s="134" customFormat="1" ht="21">
      <c r="A3" s="474" t="s">
        <v>0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T3" s="136"/>
    </row>
    <row r="4" ht="9.75" customHeight="1"/>
    <row r="5" spans="1:11" s="134" customFormat="1" ht="19.5">
      <c r="A5" s="478" t="s">
        <v>8</v>
      </c>
      <c r="B5" s="479"/>
      <c r="C5" s="480"/>
      <c r="D5" s="138" t="s">
        <v>1</v>
      </c>
      <c r="E5" s="456" t="s">
        <v>4</v>
      </c>
      <c r="F5" s="457"/>
      <c r="G5" s="458"/>
      <c r="H5" s="456" t="s">
        <v>5</v>
      </c>
      <c r="I5" s="457"/>
      <c r="J5" s="458"/>
      <c r="K5" s="139"/>
    </row>
    <row r="6" spans="1:11" s="134" customFormat="1" ht="19.5">
      <c r="A6" s="481"/>
      <c r="B6" s="482"/>
      <c r="C6" s="483"/>
      <c r="D6" s="140" t="s">
        <v>2</v>
      </c>
      <c r="E6" s="459"/>
      <c r="F6" s="460"/>
      <c r="G6" s="461"/>
      <c r="H6" s="459"/>
      <c r="I6" s="460"/>
      <c r="J6" s="461"/>
      <c r="K6" s="142" t="s">
        <v>6</v>
      </c>
    </row>
    <row r="7" spans="1:11" s="134" customFormat="1" ht="19.5">
      <c r="A7" s="481"/>
      <c r="B7" s="482"/>
      <c r="C7" s="483"/>
      <c r="D7" s="140" t="s">
        <v>3</v>
      </c>
      <c r="E7" s="462"/>
      <c r="F7" s="463"/>
      <c r="G7" s="464"/>
      <c r="H7" s="462"/>
      <c r="I7" s="463"/>
      <c r="J7" s="464"/>
      <c r="K7" s="142" t="s">
        <v>7</v>
      </c>
    </row>
    <row r="8" spans="1:11" s="134" customFormat="1" ht="19.5">
      <c r="A8" s="484"/>
      <c r="B8" s="485"/>
      <c r="C8" s="486"/>
      <c r="D8" s="143"/>
      <c r="E8" s="94">
        <v>2561</v>
      </c>
      <c r="F8" s="94">
        <v>2562</v>
      </c>
      <c r="G8" s="94">
        <v>2563</v>
      </c>
      <c r="H8" s="94">
        <v>2561</v>
      </c>
      <c r="I8" s="94">
        <v>2562</v>
      </c>
      <c r="J8" s="94">
        <v>2563</v>
      </c>
      <c r="K8" s="144"/>
    </row>
    <row r="9" spans="1:11" ht="19.5">
      <c r="A9" s="145"/>
      <c r="B9" s="146" t="s">
        <v>468</v>
      </c>
      <c r="C9" s="147"/>
      <c r="D9" s="148">
        <v>1</v>
      </c>
      <c r="E9" s="148">
        <v>1</v>
      </c>
      <c r="F9" s="148">
        <v>1</v>
      </c>
      <c r="G9" s="148">
        <v>1</v>
      </c>
      <c r="H9" s="148" t="s">
        <v>39</v>
      </c>
      <c r="I9" s="148" t="s">
        <v>39</v>
      </c>
      <c r="J9" s="148" t="s">
        <v>39</v>
      </c>
      <c r="K9" s="149"/>
    </row>
    <row r="10" spans="1:11" ht="19.5">
      <c r="A10" s="150"/>
      <c r="B10" s="128" t="s">
        <v>469</v>
      </c>
      <c r="C10" s="151"/>
      <c r="D10" s="152">
        <v>1</v>
      </c>
      <c r="E10" s="152">
        <v>1</v>
      </c>
      <c r="F10" s="152">
        <v>1</v>
      </c>
      <c r="G10" s="152">
        <v>1</v>
      </c>
      <c r="H10" s="152" t="s">
        <v>202</v>
      </c>
      <c r="I10" s="152" t="s">
        <v>202</v>
      </c>
      <c r="J10" s="152" t="s">
        <v>202</v>
      </c>
      <c r="K10" s="154"/>
    </row>
    <row r="11" spans="1:16" ht="19.5">
      <c r="A11" s="487" t="s">
        <v>16</v>
      </c>
      <c r="B11" s="477"/>
      <c r="C11" s="488"/>
      <c r="D11" s="152"/>
      <c r="E11" s="152"/>
      <c r="F11" s="152"/>
      <c r="G11" s="152"/>
      <c r="H11" s="152"/>
      <c r="I11" s="152"/>
      <c r="J11" s="152"/>
      <c r="K11" s="154"/>
      <c r="N11" s="128"/>
      <c r="O11" s="128"/>
      <c r="P11" s="128"/>
    </row>
    <row r="12" spans="1:16" ht="19.5">
      <c r="A12" s="150"/>
      <c r="B12" s="151" t="s">
        <v>470</v>
      </c>
      <c r="C12" s="151"/>
      <c r="D12" s="152">
        <v>1</v>
      </c>
      <c r="E12" s="152">
        <v>1</v>
      </c>
      <c r="F12" s="152">
        <v>1</v>
      </c>
      <c r="G12" s="152">
        <v>1</v>
      </c>
      <c r="H12" s="152" t="s">
        <v>39</v>
      </c>
      <c r="I12" s="152" t="s">
        <v>39</v>
      </c>
      <c r="J12" s="152" t="s">
        <v>39</v>
      </c>
      <c r="K12" s="154"/>
      <c r="N12" s="128"/>
      <c r="O12" s="128"/>
      <c r="P12" s="128"/>
    </row>
    <row r="13" spans="1:16" ht="19.5">
      <c r="A13" s="150"/>
      <c r="B13" s="151" t="s">
        <v>471</v>
      </c>
      <c r="C13" s="151"/>
      <c r="D13" s="152">
        <v>1</v>
      </c>
      <c r="E13" s="152">
        <v>1</v>
      </c>
      <c r="F13" s="152">
        <v>1</v>
      </c>
      <c r="G13" s="152">
        <v>1</v>
      </c>
      <c r="H13" s="152"/>
      <c r="I13" s="152"/>
      <c r="J13" s="152"/>
      <c r="K13" s="154"/>
      <c r="N13" s="128"/>
      <c r="O13" s="128"/>
      <c r="P13" s="128"/>
    </row>
    <row r="14" spans="1:16" ht="19.5">
      <c r="A14" s="150"/>
      <c r="B14" s="151" t="s">
        <v>472</v>
      </c>
      <c r="C14" s="151"/>
      <c r="D14" s="152">
        <v>1</v>
      </c>
      <c r="E14" s="152">
        <v>1</v>
      </c>
      <c r="F14" s="152">
        <v>1</v>
      </c>
      <c r="G14" s="152">
        <v>1</v>
      </c>
      <c r="H14" s="153" t="s">
        <v>39</v>
      </c>
      <c r="I14" s="153" t="s">
        <v>39</v>
      </c>
      <c r="J14" s="153" t="s">
        <v>39</v>
      </c>
      <c r="K14" s="154"/>
      <c r="N14" s="477"/>
      <c r="O14" s="477"/>
      <c r="P14" s="477"/>
    </row>
    <row r="15" spans="1:16" ht="19.5">
      <c r="A15" s="150"/>
      <c r="B15" s="151" t="s">
        <v>473</v>
      </c>
      <c r="C15" s="151"/>
      <c r="D15" s="152">
        <v>1</v>
      </c>
      <c r="E15" s="152">
        <v>1</v>
      </c>
      <c r="F15" s="152">
        <v>1</v>
      </c>
      <c r="G15" s="152">
        <v>1</v>
      </c>
      <c r="H15" s="152" t="s">
        <v>39</v>
      </c>
      <c r="I15" s="152" t="s">
        <v>39</v>
      </c>
      <c r="J15" s="152" t="s">
        <v>39</v>
      </c>
      <c r="K15" s="154"/>
      <c r="N15" s="128"/>
      <c r="O15" s="128"/>
      <c r="P15" s="128"/>
    </row>
    <row r="16" spans="1:16" ht="19.5">
      <c r="A16" s="150"/>
      <c r="B16" s="151" t="s">
        <v>474</v>
      </c>
      <c r="C16" s="151"/>
      <c r="D16" s="152">
        <v>1</v>
      </c>
      <c r="E16" s="152">
        <v>1</v>
      </c>
      <c r="F16" s="152">
        <v>1</v>
      </c>
      <c r="G16" s="152">
        <v>1</v>
      </c>
      <c r="H16" s="152" t="s">
        <v>39</v>
      </c>
      <c r="I16" s="152" t="s">
        <v>39</v>
      </c>
      <c r="J16" s="152" t="s">
        <v>39</v>
      </c>
      <c r="K16" s="154"/>
      <c r="N16" s="128"/>
      <c r="O16" s="128"/>
      <c r="P16" s="128"/>
    </row>
    <row r="17" spans="1:16" ht="19.5">
      <c r="A17" s="150"/>
      <c r="B17" s="151" t="s">
        <v>475</v>
      </c>
      <c r="C17" s="151"/>
      <c r="D17" s="152">
        <v>1</v>
      </c>
      <c r="E17" s="152">
        <v>1</v>
      </c>
      <c r="F17" s="152">
        <v>1</v>
      </c>
      <c r="G17" s="152">
        <v>1</v>
      </c>
      <c r="H17" s="152" t="s">
        <v>39</v>
      </c>
      <c r="I17" s="152" t="s">
        <v>39</v>
      </c>
      <c r="J17" s="152" t="s">
        <v>39</v>
      </c>
      <c r="K17" s="154"/>
      <c r="N17" s="128"/>
      <c r="O17" s="128"/>
      <c r="P17" s="128"/>
    </row>
    <row r="18" spans="1:16" ht="19.5">
      <c r="A18" s="150"/>
      <c r="B18" s="151" t="s">
        <v>476</v>
      </c>
      <c r="C18" s="151"/>
      <c r="D18" s="152">
        <v>1</v>
      </c>
      <c r="E18" s="152">
        <v>1</v>
      </c>
      <c r="F18" s="152">
        <v>1</v>
      </c>
      <c r="G18" s="152">
        <v>1</v>
      </c>
      <c r="H18" s="152" t="s">
        <v>39</v>
      </c>
      <c r="I18" s="152" t="s">
        <v>39</v>
      </c>
      <c r="J18" s="152" t="s">
        <v>39</v>
      </c>
      <c r="K18" s="154"/>
      <c r="N18" s="128"/>
      <c r="O18" s="128"/>
      <c r="P18" s="128"/>
    </row>
    <row r="19" spans="1:16" ht="19.5">
      <c r="A19" s="150"/>
      <c r="B19" s="151" t="s">
        <v>477</v>
      </c>
      <c r="C19" s="151"/>
      <c r="D19" s="152">
        <v>1</v>
      </c>
      <c r="E19" s="152">
        <v>1</v>
      </c>
      <c r="F19" s="152">
        <v>1</v>
      </c>
      <c r="G19" s="152">
        <v>1</v>
      </c>
      <c r="H19" s="152" t="s">
        <v>39</v>
      </c>
      <c r="I19" s="152" t="s">
        <v>39</v>
      </c>
      <c r="J19" s="152" t="s">
        <v>39</v>
      </c>
      <c r="K19" s="154"/>
      <c r="N19" s="128"/>
      <c r="O19" s="128"/>
      <c r="P19" s="128"/>
    </row>
    <row r="20" spans="1:16" ht="19.5">
      <c r="A20" s="150"/>
      <c r="B20" s="155" t="s">
        <v>38</v>
      </c>
      <c r="C20" s="151"/>
      <c r="D20" s="152"/>
      <c r="E20" s="152"/>
      <c r="F20" s="152"/>
      <c r="G20" s="152"/>
      <c r="H20" s="152"/>
      <c r="I20" s="152"/>
      <c r="J20" s="152"/>
      <c r="K20" s="154"/>
      <c r="N20" s="128"/>
      <c r="O20" s="128"/>
      <c r="P20" s="128"/>
    </row>
    <row r="21" spans="1:16" ht="19.5">
      <c r="A21" s="150"/>
      <c r="B21" s="151" t="s">
        <v>399</v>
      </c>
      <c r="C21" s="151"/>
      <c r="D21" s="152">
        <v>1</v>
      </c>
      <c r="E21" s="152">
        <v>1</v>
      </c>
      <c r="F21" s="152">
        <v>1</v>
      </c>
      <c r="G21" s="152">
        <v>1</v>
      </c>
      <c r="H21" s="152" t="s">
        <v>39</v>
      </c>
      <c r="I21" s="152" t="s">
        <v>39</v>
      </c>
      <c r="J21" s="152" t="s">
        <v>39</v>
      </c>
      <c r="K21" s="154"/>
      <c r="N21" s="128"/>
      <c r="O21" s="128"/>
      <c r="P21" s="128"/>
    </row>
    <row r="22" spans="1:16" ht="19.5">
      <c r="A22" s="150"/>
      <c r="B22" s="151" t="s">
        <v>451</v>
      </c>
      <c r="C22" s="156"/>
      <c r="D22" s="152">
        <v>1</v>
      </c>
      <c r="E22" s="152">
        <v>1</v>
      </c>
      <c r="F22" s="152">
        <v>1</v>
      </c>
      <c r="G22" s="152">
        <v>1</v>
      </c>
      <c r="H22" s="152" t="s">
        <v>39</v>
      </c>
      <c r="I22" s="152" t="s">
        <v>39</v>
      </c>
      <c r="J22" s="152" t="s">
        <v>39</v>
      </c>
      <c r="K22" s="154"/>
      <c r="N22" s="128"/>
      <c r="O22" s="157"/>
      <c r="P22" s="128"/>
    </row>
    <row r="23" spans="1:16" ht="19.5">
      <c r="A23" s="150"/>
      <c r="B23" s="151" t="s">
        <v>398</v>
      </c>
      <c r="C23" s="156"/>
      <c r="D23" s="152">
        <v>1</v>
      </c>
      <c r="E23" s="152">
        <v>1</v>
      </c>
      <c r="F23" s="152">
        <v>1</v>
      </c>
      <c r="G23" s="152">
        <v>1</v>
      </c>
      <c r="H23" s="152"/>
      <c r="I23" s="152"/>
      <c r="J23" s="152"/>
      <c r="K23" s="154"/>
      <c r="N23" s="128"/>
      <c r="O23" s="157"/>
      <c r="P23" s="128"/>
    </row>
    <row r="24" spans="1:16" ht="19.5">
      <c r="A24" s="150"/>
      <c r="B24" s="155" t="s">
        <v>244</v>
      </c>
      <c r="C24" s="151"/>
      <c r="D24" s="152"/>
      <c r="E24" s="152"/>
      <c r="F24" s="152"/>
      <c r="G24" s="152"/>
      <c r="H24" s="152"/>
      <c r="I24" s="152"/>
      <c r="J24" s="152"/>
      <c r="K24" s="154"/>
      <c r="N24" s="128"/>
      <c r="O24" s="128"/>
      <c r="P24" s="128"/>
    </row>
    <row r="25" spans="1:16" ht="19.5">
      <c r="A25" s="302"/>
      <c r="B25" s="303" t="s">
        <v>458</v>
      </c>
      <c r="C25" s="304"/>
      <c r="D25" s="305">
        <v>1</v>
      </c>
      <c r="E25" s="305">
        <v>1</v>
      </c>
      <c r="F25" s="305">
        <v>1</v>
      </c>
      <c r="G25" s="305">
        <v>1</v>
      </c>
      <c r="H25" s="305" t="s">
        <v>39</v>
      </c>
      <c r="I25" s="305" t="s">
        <v>39</v>
      </c>
      <c r="J25" s="305" t="s">
        <v>39</v>
      </c>
      <c r="K25" s="301" t="s">
        <v>154</v>
      </c>
      <c r="N25" s="128"/>
      <c r="O25" s="128"/>
      <c r="P25" s="128"/>
    </row>
    <row r="26" spans="1:16" ht="19.5">
      <c r="A26" s="150"/>
      <c r="B26" s="128" t="s">
        <v>452</v>
      </c>
      <c r="C26" s="151"/>
      <c r="D26" s="152">
        <v>1</v>
      </c>
      <c r="E26" s="152">
        <v>1</v>
      </c>
      <c r="F26" s="152">
        <v>1</v>
      </c>
      <c r="G26" s="152">
        <v>1</v>
      </c>
      <c r="H26" s="152" t="s">
        <v>39</v>
      </c>
      <c r="I26" s="152" t="s">
        <v>39</v>
      </c>
      <c r="J26" s="152" t="s">
        <v>39</v>
      </c>
      <c r="K26" s="154"/>
      <c r="N26" s="128"/>
      <c r="O26" s="128"/>
      <c r="P26" s="128"/>
    </row>
    <row r="27" spans="1:16" ht="19.5">
      <c r="A27" s="150"/>
      <c r="B27" s="128" t="s">
        <v>42</v>
      </c>
      <c r="C27" s="151"/>
      <c r="D27" s="152">
        <v>1</v>
      </c>
      <c r="E27" s="152">
        <v>1</v>
      </c>
      <c r="F27" s="152">
        <v>1</v>
      </c>
      <c r="G27" s="152">
        <v>1</v>
      </c>
      <c r="H27" s="152" t="s">
        <v>39</v>
      </c>
      <c r="I27" s="152" t="s">
        <v>39</v>
      </c>
      <c r="J27" s="152" t="s">
        <v>39</v>
      </c>
      <c r="K27" s="154"/>
      <c r="N27" s="128"/>
      <c r="O27" s="128"/>
      <c r="P27" s="128"/>
    </row>
    <row r="28" spans="1:16" ht="19.5">
      <c r="A28" s="150"/>
      <c r="B28" s="155" t="s">
        <v>200</v>
      </c>
      <c r="C28" s="151"/>
      <c r="D28" s="152"/>
      <c r="E28" s="152"/>
      <c r="F28" s="152"/>
      <c r="G28" s="152"/>
      <c r="H28" s="152"/>
      <c r="I28" s="152"/>
      <c r="J28" s="152"/>
      <c r="K28" s="154"/>
      <c r="N28" s="128"/>
      <c r="O28" s="128"/>
      <c r="P28" s="128"/>
    </row>
    <row r="29" spans="1:16" ht="22.5" customHeight="1">
      <c r="A29" s="150"/>
      <c r="B29" s="475" t="s">
        <v>323</v>
      </c>
      <c r="C29" s="476"/>
      <c r="D29" s="152">
        <v>1</v>
      </c>
      <c r="E29" s="152">
        <v>1</v>
      </c>
      <c r="F29" s="152">
        <v>1</v>
      </c>
      <c r="G29" s="152">
        <v>1</v>
      </c>
      <c r="H29" s="152" t="s">
        <v>39</v>
      </c>
      <c r="I29" s="152" t="s">
        <v>39</v>
      </c>
      <c r="J29" s="152" t="s">
        <v>39</v>
      </c>
      <c r="K29" s="154"/>
      <c r="N29" s="128"/>
      <c r="O29" s="128"/>
      <c r="P29" s="128"/>
    </row>
    <row r="30" spans="1:16" ht="19.5">
      <c r="A30" s="150"/>
      <c r="B30" s="475" t="s">
        <v>324</v>
      </c>
      <c r="C30" s="476"/>
      <c r="D30" s="152">
        <v>1</v>
      </c>
      <c r="E30" s="152">
        <v>1</v>
      </c>
      <c r="F30" s="152">
        <v>1</v>
      </c>
      <c r="G30" s="152">
        <v>1</v>
      </c>
      <c r="H30" s="152" t="s">
        <v>39</v>
      </c>
      <c r="I30" s="152" t="s">
        <v>39</v>
      </c>
      <c r="J30" s="152" t="s">
        <v>39</v>
      </c>
      <c r="K30" s="154"/>
      <c r="N30" s="128"/>
      <c r="O30" s="128"/>
      <c r="P30" s="128"/>
    </row>
    <row r="31" spans="1:16" ht="19.5">
      <c r="A31" s="150"/>
      <c r="B31" s="475" t="s">
        <v>321</v>
      </c>
      <c r="C31" s="476"/>
      <c r="D31" s="152">
        <v>1</v>
      </c>
      <c r="E31" s="152">
        <v>1</v>
      </c>
      <c r="F31" s="152">
        <v>1</v>
      </c>
      <c r="G31" s="152">
        <v>1</v>
      </c>
      <c r="H31" s="152" t="s">
        <v>39</v>
      </c>
      <c r="I31" s="152" t="s">
        <v>39</v>
      </c>
      <c r="J31" s="152" t="s">
        <v>39</v>
      </c>
      <c r="K31" s="154"/>
      <c r="N31" s="128"/>
      <c r="O31" s="128"/>
      <c r="P31" s="128"/>
    </row>
    <row r="32" spans="1:16" ht="19.5">
      <c r="A32" s="150"/>
      <c r="B32" s="475" t="s">
        <v>322</v>
      </c>
      <c r="C32" s="476"/>
      <c r="D32" s="152">
        <v>1</v>
      </c>
      <c r="E32" s="152">
        <v>1</v>
      </c>
      <c r="F32" s="152">
        <v>1</v>
      </c>
      <c r="G32" s="152">
        <v>1</v>
      </c>
      <c r="H32" s="152" t="s">
        <v>39</v>
      </c>
      <c r="I32" s="152" t="s">
        <v>39</v>
      </c>
      <c r="J32" s="152" t="s">
        <v>39</v>
      </c>
      <c r="K32" s="154"/>
      <c r="N32" s="128"/>
      <c r="O32" s="128"/>
      <c r="P32" s="128"/>
    </row>
    <row r="33" spans="1:11" ht="19.5">
      <c r="A33" s="150"/>
      <c r="B33" s="128"/>
      <c r="C33" s="151"/>
      <c r="D33" s="154"/>
      <c r="E33" s="152"/>
      <c r="F33" s="152"/>
      <c r="G33" s="152"/>
      <c r="H33" s="152"/>
      <c r="I33" s="152"/>
      <c r="J33" s="152"/>
      <c r="K33" s="154"/>
    </row>
    <row r="34" spans="1:11" ht="19.5">
      <c r="A34" s="471" t="s">
        <v>65</v>
      </c>
      <c r="B34" s="376"/>
      <c r="C34" s="472"/>
      <c r="D34" s="94">
        <f>SUM(D9:D32)</f>
        <v>20</v>
      </c>
      <c r="E34" s="94">
        <f>SUM(E9:E32)</f>
        <v>20</v>
      </c>
      <c r="F34" s="94">
        <f>SUM(F9:F32)</f>
        <v>20</v>
      </c>
      <c r="G34" s="94">
        <f>SUM(G9:G32)</f>
        <v>20</v>
      </c>
      <c r="H34" s="280" t="s">
        <v>202</v>
      </c>
      <c r="I34" s="280" t="s">
        <v>202</v>
      </c>
      <c r="J34" s="280" t="s">
        <v>202</v>
      </c>
      <c r="K34" s="283"/>
    </row>
    <row r="35" spans="1:11" ht="19.5">
      <c r="A35" s="120"/>
      <c r="B35" s="120"/>
      <c r="C35" s="120"/>
      <c r="D35" s="126"/>
      <c r="E35" s="126"/>
      <c r="F35" s="126"/>
      <c r="G35" s="126"/>
      <c r="H35" s="160"/>
      <c r="I35" s="160"/>
      <c r="J35" s="160"/>
      <c r="K35" s="128"/>
    </row>
    <row r="36" spans="1:11" ht="19.5">
      <c r="A36" s="120"/>
      <c r="B36" s="120"/>
      <c r="C36" s="120"/>
      <c r="D36" s="126"/>
      <c r="E36" s="126"/>
      <c r="F36" s="126"/>
      <c r="G36" s="126"/>
      <c r="H36" s="160"/>
      <c r="I36" s="160"/>
      <c r="J36" s="160"/>
      <c r="K36" s="128"/>
    </row>
    <row r="37" spans="1:11" ht="19.5">
      <c r="A37" s="120"/>
      <c r="B37" s="120"/>
      <c r="C37" s="120"/>
      <c r="D37" s="126"/>
      <c r="E37" s="126"/>
      <c r="F37" s="126"/>
      <c r="G37" s="126"/>
      <c r="H37" s="160"/>
      <c r="I37" s="160"/>
      <c r="J37" s="160"/>
      <c r="K37" s="128"/>
    </row>
    <row r="38" spans="1:11" ht="19.5">
      <c r="A38" s="120"/>
      <c r="B38" s="120"/>
      <c r="C38" s="120"/>
      <c r="D38" s="126"/>
      <c r="E38" s="126"/>
      <c r="F38" s="126"/>
      <c r="G38" s="126"/>
      <c r="H38" s="160"/>
      <c r="I38" s="160"/>
      <c r="J38" s="160"/>
      <c r="K38" s="128"/>
    </row>
    <row r="39" spans="1:11" ht="19.5">
      <c r="A39" s="120"/>
      <c r="B39" s="120"/>
      <c r="C39" s="120"/>
      <c r="D39" s="126"/>
      <c r="E39" s="126"/>
      <c r="F39" s="126"/>
      <c r="G39" s="126"/>
      <c r="H39" s="160"/>
      <c r="I39" s="160"/>
      <c r="J39" s="160"/>
      <c r="K39" s="128"/>
    </row>
    <row r="40" spans="1:11" ht="19.5">
      <c r="A40" s="120"/>
      <c r="B40" s="120"/>
      <c r="C40" s="120"/>
      <c r="D40" s="126"/>
      <c r="E40" s="126"/>
      <c r="F40" s="126"/>
      <c r="G40" s="126"/>
      <c r="H40" s="160"/>
      <c r="I40" s="160"/>
      <c r="J40" s="160"/>
      <c r="K40" s="128"/>
    </row>
    <row r="41" spans="1:11" ht="19.5">
      <c r="A41" s="120"/>
      <c r="B41" s="120"/>
      <c r="C41" s="120"/>
      <c r="D41" s="126"/>
      <c r="E41" s="126"/>
      <c r="F41" s="126"/>
      <c r="G41" s="126"/>
      <c r="H41" s="160"/>
      <c r="I41" s="160"/>
      <c r="J41" s="160"/>
      <c r="K41" s="128"/>
    </row>
    <row r="42" spans="1:11" ht="26.25">
      <c r="A42" s="397" t="s">
        <v>467</v>
      </c>
      <c r="B42" s="397"/>
      <c r="C42" s="397"/>
      <c r="D42" s="397"/>
      <c r="E42" s="397"/>
      <c r="F42" s="397"/>
      <c r="G42" s="397"/>
      <c r="H42" s="397"/>
      <c r="I42" s="397"/>
      <c r="J42" s="397"/>
      <c r="K42" s="397"/>
    </row>
    <row r="43" spans="1:11" ht="21">
      <c r="A43" s="474" t="s">
        <v>0</v>
      </c>
      <c r="B43" s="474"/>
      <c r="C43" s="474"/>
      <c r="D43" s="474"/>
      <c r="E43" s="474"/>
      <c r="F43" s="474"/>
      <c r="G43" s="474"/>
      <c r="H43" s="474"/>
      <c r="I43" s="474"/>
      <c r="J43" s="474"/>
      <c r="K43" s="474"/>
    </row>
    <row r="44" spans="1:11" ht="9.75" customHeight="1">
      <c r="A44" s="185"/>
      <c r="B44" s="120"/>
      <c r="C44" s="120"/>
      <c r="D44" s="126"/>
      <c r="E44" s="126"/>
      <c r="F44" s="126"/>
      <c r="G44" s="126"/>
      <c r="H44" s="160"/>
      <c r="I44" s="160"/>
      <c r="J44" s="160"/>
      <c r="K44" s="128"/>
    </row>
    <row r="45" spans="1:11" ht="22.5" customHeight="1">
      <c r="A45" s="459" t="s">
        <v>8</v>
      </c>
      <c r="B45" s="457"/>
      <c r="C45" s="458"/>
      <c r="D45" s="138" t="s">
        <v>1</v>
      </c>
      <c r="E45" s="456" t="s">
        <v>4</v>
      </c>
      <c r="F45" s="457"/>
      <c r="G45" s="458"/>
      <c r="H45" s="456" t="s">
        <v>277</v>
      </c>
      <c r="I45" s="457"/>
      <c r="J45" s="458"/>
      <c r="K45" s="161" t="s">
        <v>40</v>
      </c>
    </row>
    <row r="46" spans="1:13" ht="21">
      <c r="A46" s="459"/>
      <c r="B46" s="473"/>
      <c r="C46" s="461"/>
      <c r="D46" s="140" t="s">
        <v>275</v>
      </c>
      <c r="E46" s="462"/>
      <c r="F46" s="463"/>
      <c r="G46" s="464"/>
      <c r="H46" s="462"/>
      <c r="I46" s="463"/>
      <c r="J46" s="464"/>
      <c r="K46" s="162"/>
      <c r="L46" s="40"/>
      <c r="M46" s="40"/>
    </row>
    <row r="47" spans="1:13" ht="21">
      <c r="A47" s="462"/>
      <c r="B47" s="463"/>
      <c r="C47" s="464"/>
      <c r="D47" s="143" t="s">
        <v>276</v>
      </c>
      <c r="E47" s="163">
        <v>2561</v>
      </c>
      <c r="F47" s="163">
        <v>2562</v>
      </c>
      <c r="G47" s="163">
        <v>2563</v>
      </c>
      <c r="H47" s="164">
        <v>2561</v>
      </c>
      <c r="I47" s="164">
        <v>2562</v>
      </c>
      <c r="J47" s="164">
        <v>2563</v>
      </c>
      <c r="K47" s="166"/>
      <c r="L47" s="40"/>
      <c r="M47" s="40"/>
    </row>
    <row r="48" spans="1:11" ht="19.5">
      <c r="A48" s="465" t="s">
        <v>10</v>
      </c>
      <c r="B48" s="466"/>
      <c r="C48" s="467"/>
      <c r="D48" s="149"/>
      <c r="E48" s="149"/>
      <c r="F48" s="149"/>
      <c r="G48" s="149"/>
      <c r="H48" s="148"/>
      <c r="I48" s="148"/>
      <c r="J48" s="148"/>
      <c r="K48" s="149"/>
    </row>
    <row r="49" spans="1:11" ht="19.5">
      <c r="A49" s="150"/>
      <c r="B49" s="128" t="s">
        <v>478</v>
      </c>
      <c r="C49" s="151"/>
      <c r="D49" s="152">
        <v>1</v>
      </c>
      <c r="E49" s="152">
        <v>1</v>
      </c>
      <c r="F49" s="152">
        <v>1</v>
      </c>
      <c r="G49" s="152">
        <v>1</v>
      </c>
      <c r="H49" s="152" t="s">
        <v>39</v>
      </c>
      <c r="I49" s="152" t="s">
        <v>39</v>
      </c>
      <c r="J49" s="152" t="s">
        <v>39</v>
      </c>
      <c r="K49" s="152"/>
    </row>
    <row r="50" spans="1:11" ht="19.5">
      <c r="A50" s="150"/>
      <c r="B50" s="128" t="s">
        <v>479</v>
      </c>
      <c r="C50" s="151"/>
      <c r="D50" s="152">
        <v>1</v>
      </c>
      <c r="E50" s="152">
        <v>1</v>
      </c>
      <c r="F50" s="152">
        <v>1</v>
      </c>
      <c r="G50" s="152">
        <v>1</v>
      </c>
      <c r="H50" s="152" t="s">
        <v>202</v>
      </c>
      <c r="I50" s="152" t="s">
        <v>202</v>
      </c>
      <c r="J50" s="152" t="s">
        <v>202</v>
      </c>
      <c r="K50" s="152"/>
    </row>
    <row r="51" spans="1:11" ht="19.5">
      <c r="A51" s="150"/>
      <c r="B51" s="128" t="s">
        <v>480</v>
      </c>
      <c r="C51" s="151"/>
      <c r="D51" s="152">
        <v>1</v>
      </c>
      <c r="E51" s="152">
        <v>1</v>
      </c>
      <c r="F51" s="152">
        <v>1</v>
      </c>
      <c r="G51" s="152">
        <v>1</v>
      </c>
      <c r="H51" s="152" t="s">
        <v>202</v>
      </c>
      <c r="I51" s="152" t="s">
        <v>202</v>
      </c>
      <c r="J51" s="152" t="s">
        <v>202</v>
      </c>
      <c r="K51" s="152"/>
    </row>
    <row r="52" spans="1:11" ht="19.5">
      <c r="A52" s="150"/>
      <c r="B52" s="128" t="s">
        <v>481</v>
      </c>
      <c r="C52" s="151"/>
      <c r="D52" s="152">
        <v>1</v>
      </c>
      <c r="E52" s="152">
        <v>1</v>
      </c>
      <c r="F52" s="152">
        <v>1</v>
      </c>
      <c r="G52" s="152">
        <v>1</v>
      </c>
      <c r="H52" s="152" t="s">
        <v>202</v>
      </c>
      <c r="I52" s="152" t="s">
        <v>202</v>
      </c>
      <c r="J52" s="152" t="s">
        <v>202</v>
      </c>
      <c r="K52" s="152"/>
    </row>
    <row r="53" spans="1:11" ht="19.5">
      <c r="A53" s="150"/>
      <c r="B53" s="128" t="s">
        <v>482</v>
      </c>
      <c r="C53" s="151"/>
      <c r="D53" s="152">
        <v>2</v>
      </c>
      <c r="E53" s="152">
        <v>2</v>
      </c>
      <c r="F53" s="152">
        <v>2</v>
      </c>
      <c r="G53" s="152">
        <v>2</v>
      </c>
      <c r="H53" s="152" t="s">
        <v>39</v>
      </c>
      <c r="I53" s="152" t="s">
        <v>39</v>
      </c>
      <c r="J53" s="152" t="s">
        <v>39</v>
      </c>
      <c r="K53" s="152"/>
    </row>
    <row r="54" spans="1:11" ht="19.5">
      <c r="A54" s="167" t="s">
        <v>244</v>
      </c>
      <c r="B54" s="155"/>
      <c r="C54" s="151"/>
      <c r="D54" s="152"/>
      <c r="E54" s="152"/>
      <c r="F54" s="152"/>
      <c r="G54" s="152"/>
      <c r="H54" s="152"/>
      <c r="I54" s="152"/>
      <c r="J54" s="152"/>
      <c r="K54" s="152"/>
    </row>
    <row r="55" spans="1:11" ht="19.5">
      <c r="A55" s="150"/>
      <c r="B55" s="128" t="s">
        <v>454</v>
      </c>
      <c r="C55" s="151"/>
      <c r="D55" s="125">
        <v>1</v>
      </c>
      <c r="E55" s="125">
        <v>1</v>
      </c>
      <c r="F55" s="125">
        <v>1</v>
      </c>
      <c r="G55" s="125">
        <v>1</v>
      </c>
      <c r="H55" s="125" t="s">
        <v>202</v>
      </c>
      <c r="I55" s="125" t="s">
        <v>202</v>
      </c>
      <c r="J55" s="125" t="s">
        <v>202</v>
      </c>
      <c r="K55" s="125"/>
    </row>
    <row r="56" spans="1:11" ht="19.5">
      <c r="A56" s="471" t="s">
        <v>66</v>
      </c>
      <c r="B56" s="376"/>
      <c r="C56" s="472"/>
      <c r="D56" s="94">
        <f>SUM(D49:D55)</f>
        <v>7</v>
      </c>
      <c r="E56" s="94">
        <f>SUM(E49:E55)</f>
        <v>7</v>
      </c>
      <c r="F56" s="94">
        <f>SUM(F49:F55)</f>
        <v>7</v>
      </c>
      <c r="G56" s="94">
        <f>SUM(G49:G55)</f>
        <v>7</v>
      </c>
      <c r="H56" s="94" t="s">
        <v>202</v>
      </c>
      <c r="I56" s="94" t="s">
        <v>202</v>
      </c>
      <c r="J56" s="94" t="s">
        <v>202</v>
      </c>
      <c r="K56" s="159"/>
    </row>
    <row r="57" spans="1:11" ht="19.5">
      <c r="A57" s="465" t="s">
        <v>11</v>
      </c>
      <c r="B57" s="466"/>
      <c r="C57" s="467"/>
      <c r="D57" s="149"/>
      <c r="E57" s="148"/>
      <c r="F57" s="148"/>
      <c r="G57" s="148"/>
      <c r="H57" s="148"/>
      <c r="I57" s="148"/>
      <c r="J57" s="148"/>
      <c r="K57" s="149"/>
    </row>
    <row r="58" spans="1:11" ht="19.5">
      <c r="A58" s="150"/>
      <c r="B58" s="151" t="s">
        <v>290</v>
      </c>
      <c r="C58" s="151"/>
      <c r="D58" s="152">
        <v>1</v>
      </c>
      <c r="E58" s="152">
        <v>1</v>
      </c>
      <c r="F58" s="152">
        <v>1</v>
      </c>
      <c r="G58" s="152">
        <v>1</v>
      </c>
      <c r="H58" s="152" t="s">
        <v>39</v>
      </c>
      <c r="I58" s="152" t="s">
        <v>39</v>
      </c>
      <c r="J58" s="152" t="s">
        <v>39</v>
      </c>
      <c r="K58" s="152"/>
    </row>
    <row r="59" spans="1:11" ht="19.5">
      <c r="A59" s="150"/>
      <c r="B59" s="475" t="s">
        <v>326</v>
      </c>
      <c r="C59" s="476"/>
      <c r="D59" s="152">
        <v>1</v>
      </c>
      <c r="E59" s="152">
        <v>1</v>
      </c>
      <c r="F59" s="152">
        <v>1</v>
      </c>
      <c r="G59" s="152">
        <v>1</v>
      </c>
      <c r="H59" s="153" t="s">
        <v>202</v>
      </c>
      <c r="I59" s="152" t="s">
        <v>202</v>
      </c>
      <c r="J59" s="152" t="s">
        <v>202</v>
      </c>
      <c r="K59" s="152"/>
    </row>
    <row r="60" spans="1:11" ht="19.5">
      <c r="A60" s="150"/>
      <c r="B60" s="151" t="s">
        <v>483</v>
      </c>
      <c r="C60" s="151"/>
      <c r="D60" s="152">
        <v>1</v>
      </c>
      <c r="E60" s="152">
        <v>1</v>
      </c>
      <c r="F60" s="152">
        <v>1</v>
      </c>
      <c r="G60" s="152">
        <v>1</v>
      </c>
      <c r="H60" s="153" t="s">
        <v>202</v>
      </c>
      <c r="I60" s="153" t="s">
        <v>202</v>
      </c>
      <c r="J60" s="153" t="s">
        <v>202</v>
      </c>
      <c r="K60" s="152"/>
    </row>
    <row r="61" spans="1:11" ht="19.5">
      <c r="A61" s="150"/>
      <c r="B61" s="151" t="s">
        <v>484</v>
      </c>
      <c r="C61" s="151"/>
      <c r="D61" s="152">
        <v>1</v>
      </c>
      <c r="E61" s="152">
        <v>1</v>
      </c>
      <c r="F61" s="152">
        <v>1</v>
      </c>
      <c r="G61" s="152">
        <v>1</v>
      </c>
      <c r="H61" s="153" t="s">
        <v>202</v>
      </c>
      <c r="I61" s="153" t="s">
        <v>202</v>
      </c>
      <c r="J61" s="153" t="s">
        <v>202</v>
      </c>
      <c r="K61" s="152"/>
    </row>
    <row r="62" spans="1:11" ht="19.5">
      <c r="A62" s="150"/>
      <c r="B62" s="151" t="s">
        <v>485</v>
      </c>
      <c r="C62" s="151"/>
      <c r="D62" s="152">
        <v>1</v>
      </c>
      <c r="E62" s="152">
        <v>1</v>
      </c>
      <c r="F62" s="152">
        <v>1</v>
      </c>
      <c r="G62" s="152">
        <v>1</v>
      </c>
      <c r="H62" s="152" t="s">
        <v>39</v>
      </c>
      <c r="I62" s="152" t="s">
        <v>39</v>
      </c>
      <c r="J62" s="152" t="s">
        <v>39</v>
      </c>
      <c r="K62" s="152"/>
    </row>
    <row r="63" spans="1:11" ht="19.5">
      <c r="A63" s="167" t="s">
        <v>200</v>
      </c>
      <c r="B63" s="128"/>
      <c r="C63" s="151"/>
      <c r="D63" s="154"/>
      <c r="E63" s="152"/>
      <c r="F63" s="152"/>
      <c r="G63" s="152"/>
      <c r="H63" s="152"/>
      <c r="I63" s="152"/>
      <c r="J63" s="152"/>
      <c r="K63" s="154"/>
    </row>
    <row r="64" spans="1:11" ht="19.5">
      <c r="A64" s="278"/>
      <c r="B64" s="274" t="s">
        <v>327</v>
      </c>
      <c r="C64" s="275"/>
      <c r="D64" s="276">
        <v>1</v>
      </c>
      <c r="E64" s="276">
        <v>1</v>
      </c>
      <c r="F64" s="276">
        <v>1</v>
      </c>
      <c r="G64" s="276">
        <v>1</v>
      </c>
      <c r="H64" s="276" t="s">
        <v>202</v>
      </c>
      <c r="I64" s="276" t="s">
        <v>202</v>
      </c>
      <c r="J64" s="276" t="s">
        <v>202</v>
      </c>
      <c r="K64" s="279" t="s">
        <v>154</v>
      </c>
    </row>
    <row r="65" spans="1:11" ht="19.5">
      <c r="A65" s="278"/>
      <c r="B65" s="274" t="s">
        <v>327</v>
      </c>
      <c r="C65" s="275"/>
      <c r="D65" s="276">
        <v>1</v>
      </c>
      <c r="E65" s="276">
        <v>1</v>
      </c>
      <c r="F65" s="276">
        <v>1</v>
      </c>
      <c r="G65" s="276">
        <v>1</v>
      </c>
      <c r="H65" s="276" t="s">
        <v>202</v>
      </c>
      <c r="I65" s="276" t="s">
        <v>202</v>
      </c>
      <c r="J65" s="276" t="s">
        <v>202</v>
      </c>
      <c r="K65" s="279" t="s">
        <v>154</v>
      </c>
    </row>
    <row r="66" spans="1:11" ht="19.5">
      <c r="A66" s="278"/>
      <c r="B66" s="274" t="s">
        <v>325</v>
      </c>
      <c r="C66" s="275"/>
      <c r="D66" s="276">
        <v>1</v>
      </c>
      <c r="E66" s="276">
        <v>1</v>
      </c>
      <c r="F66" s="276">
        <v>1</v>
      </c>
      <c r="G66" s="276">
        <v>1</v>
      </c>
      <c r="H66" s="276" t="s">
        <v>202</v>
      </c>
      <c r="I66" s="276" t="s">
        <v>202</v>
      </c>
      <c r="J66" s="276" t="s">
        <v>202</v>
      </c>
      <c r="K66" s="279" t="s">
        <v>154</v>
      </c>
    </row>
    <row r="67" spans="1:11" ht="19.5">
      <c r="A67" s="168"/>
      <c r="B67" s="128" t="s">
        <v>325</v>
      </c>
      <c r="C67" s="151"/>
      <c r="D67" s="152">
        <v>1</v>
      </c>
      <c r="E67" s="152">
        <v>1</v>
      </c>
      <c r="F67" s="152">
        <v>1</v>
      </c>
      <c r="G67" s="152">
        <v>1</v>
      </c>
      <c r="H67" s="152" t="s">
        <v>202</v>
      </c>
      <c r="I67" s="152" t="s">
        <v>202</v>
      </c>
      <c r="J67" s="152" t="s">
        <v>202</v>
      </c>
      <c r="K67" s="154"/>
    </row>
    <row r="68" spans="1:11" ht="19.5">
      <c r="A68" s="168"/>
      <c r="B68" s="128" t="s">
        <v>325</v>
      </c>
      <c r="C68" s="151"/>
      <c r="D68" s="152">
        <v>1</v>
      </c>
      <c r="E68" s="152">
        <v>1</v>
      </c>
      <c r="F68" s="152">
        <v>1</v>
      </c>
      <c r="G68" s="152">
        <v>1</v>
      </c>
      <c r="H68" s="152" t="s">
        <v>202</v>
      </c>
      <c r="I68" s="152" t="s">
        <v>202</v>
      </c>
      <c r="J68" s="152" t="s">
        <v>202</v>
      </c>
      <c r="K68" s="154"/>
    </row>
    <row r="69" spans="1:11" ht="19.5">
      <c r="A69" s="168"/>
      <c r="B69" s="128" t="s">
        <v>342</v>
      </c>
      <c r="C69" s="151"/>
      <c r="D69" s="152">
        <v>1</v>
      </c>
      <c r="E69" s="152">
        <v>1</v>
      </c>
      <c r="F69" s="152">
        <v>1</v>
      </c>
      <c r="G69" s="152">
        <v>1</v>
      </c>
      <c r="H69" s="152" t="s">
        <v>202</v>
      </c>
      <c r="I69" s="152" t="s">
        <v>202</v>
      </c>
      <c r="J69" s="152" t="s">
        <v>202</v>
      </c>
      <c r="K69" s="154"/>
    </row>
    <row r="70" spans="1:11" ht="19.5">
      <c r="A70" s="168"/>
      <c r="B70" s="128" t="s">
        <v>342</v>
      </c>
      <c r="C70" s="151"/>
      <c r="D70" s="152">
        <v>1</v>
      </c>
      <c r="E70" s="152">
        <v>1</v>
      </c>
      <c r="F70" s="152">
        <v>1</v>
      </c>
      <c r="G70" s="152">
        <v>1</v>
      </c>
      <c r="H70" s="152" t="s">
        <v>202</v>
      </c>
      <c r="I70" s="152" t="s">
        <v>202</v>
      </c>
      <c r="J70" s="152" t="s">
        <v>202</v>
      </c>
      <c r="K70" s="154"/>
    </row>
    <row r="71" spans="1:11" ht="22.5" customHeight="1">
      <c r="A71" s="121"/>
      <c r="B71" s="169" t="s">
        <v>343</v>
      </c>
      <c r="C71" s="170"/>
      <c r="D71" s="152">
        <v>1</v>
      </c>
      <c r="E71" s="152">
        <v>1</v>
      </c>
      <c r="F71" s="152">
        <v>1</v>
      </c>
      <c r="G71" s="152">
        <v>1</v>
      </c>
      <c r="H71" s="152" t="s">
        <v>202</v>
      </c>
      <c r="I71" s="152" t="s">
        <v>202</v>
      </c>
      <c r="J71" s="152" t="s">
        <v>202</v>
      </c>
      <c r="K71" s="154"/>
    </row>
    <row r="72" spans="1:11" ht="19.5">
      <c r="A72" s="471" t="s">
        <v>67</v>
      </c>
      <c r="B72" s="376"/>
      <c r="C72" s="472"/>
      <c r="D72" s="94">
        <f>SUM(D58:D71)</f>
        <v>13</v>
      </c>
      <c r="E72" s="94">
        <f>SUM(E58:E71)</f>
        <v>13</v>
      </c>
      <c r="F72" s="94">
        <f>SUM(F58:F71)</f>
        <v>13</v>
      </c>
      <c r="G72" s="94">
        <f>SUM(G58:G71)</f>
        <v>13</v>
      </c>
      <c r="H72" s="280" t="s">
        <v>202</v>
      </c>
      <c r="I72" s="280" t="s">
        <v>202</v>
      </c>
      <c r="J72" s="280" t="s">
        <v>39</v>
      </c>
      <c r="K72" s="159"/>
    </row>
    <row r="73" spans="1:11" ht="19.5">
      <c r="A73" s="120"/>
      <c r="B73" s="120"/>
      <c r="C73" s="120"/>
      <c r="D73" s="126"/>
      <c r="E73" s="126"/>
      <c r="F73" s="126"/>
      <c r="G73" s="126"/>
      <c r="H73" s="160"/>
      <c r="I73" s="160"/>
      <c r="J73" s="160"/>
      <c r="K73" s="128"/>
    </row>
    <row r="74" spans="1:11" ht="19.5">
      <c r="A74" s="120"/>
      <c r="B74" s="120"/>
      <c r="C74" s="120"/>
      <c r="D74" s="126"/>
      <c r="E74" s="126"/>
      <c r="F74" s="126"/>
      <c r="G74" s="126"/>
      <c r="H74" s="160"/>
      <c r="I74" s="160"/>
      <c r="J74" s="160"/>
      <c r="K74" s="128"/>
    </row>
    <row r="75" spans="1:11" ht="19.5">
      <c r="A75" s="120"/>
      <c r="B75" s="120"/>
      <c r="C75" s="120"/>
      <c r="D75" s="126"/>
      <c r="E75" s="126"/>
      <c r="F75" s="126"/>
      <c r="G75" s="126"/>
      <c r="H75" s="160"/>
      <c r="I75" s="160"/>
      <c r="J75" s="160"/>
      <c r="K75" s="128"/>
    </row>
    <row r="76" spans="1:11" ht="19.5">
      <c r="A76" s="120"/>
      <c r="B76" s="120"/>
      <c r="C76" s="120"/>
      <c r="D76" s="126"/>
      <c r="E76" s="126"/>
      <c r="F76" s="126"/>
      <c r="G76" s="126"/>
      <c r="H76" s="160"/>
      <c r="I76" s="160"/>
      <c r="J76" s="160"/>
      <c r="K76" s="128"/>
    </row>
    <row r="77" spans="1:11" ht="19.5">
      <c r="A77" s="120"/>
      <c r="B77" s="120"/>
      <c r="C77" s="120"/>
      <c r="D77" s="126"/>
      <c r="E77" s="126"/>
      <c r="F77" s="126"/>
      <c r="G77" s="126"/>
      <c r="H77" s="160"/>
      <c r="I77" s="160"/>
      <c r="J77" s="160"/>
      <c r="K77" s="128"/>
    </row>
    <row r="78" spans="1:11" ht="19.5">
      <c r="A78" s="120"/>
      <c r="B78" s="120"/>
      <c r="C78" s="120"/>
      <c r="D78" s="126"/>
      <c r="E78" s="126"/>
      <c r="F78" s="126"/>
      <c r="G78" s="126"/>
      <c r="H78" s="160"/>
      <c r="I78" s="160"/>
      <c r="J78" s="160"/>
      <c r="K78" s="128"/>
    </row>
    <row r="79" spans="1:11" ht="19.5">
      <c r="A79" s="120"/>
      <c r="B79" s="120"/>
      <c r="C79" s="120"/>
      <c r="D79" s="126"/>
      <c r="E79" s="126"/>
      <c r="F79" s="126"/>
      <c r="G79" s="126"/>
      <c r="H79" s="160"/>
      <c r="I79" s="160"/>
      <c r="J79" s="160"/>
      <c r="K79" s="128"/>
    </row>
    <row r="80" spans="1:11" ht="19.5">
      <c r="A80" s="120"/>
      <c r="B80" s="120"/>
      <c r="C80" s="120"/>
      <c r="D80" s="126"/>
      <c r="E80" s="126"/>
      <c r="F80" s="126"/>
      <c r="G80" s="126"/>
      <c r="H80" s="160"/>
      <c r="I80" s="160"/>
      <c r="J80" s="160"/>
      <c r="K80" s="128"/>
    </row>
    <row r="81" spans="1:11" ht="19.5">
      <c r="A81" s="120"/>
      <c r="B81" s="120"/>
      <c r="C81" s="120"/>
      <c r="D81" s="126"/>
      <c r="E81" s="126"/>
      <c r="F81" s="126"/>
      <c r="G81" s="126"/>
      <c r="H81" s="160"/>
      <c r="I81" s="160"/>
      <c r="J81" s="160"/>
      <c r="K81" s="128"/>
    </row>
    <row r="82" spans="1:13" ht="26.25">
      <c r="A82" s="397" t="s">
        <v>467</v>
      </c>
      <c r="B82" s="397"/>
      <c r="C82" s="397"/>
      <c r="D82" s="397"/>
      <c r="E82" s="397"/>
      <c r="F82" s="397"/>
      <c r="G82" s="397"/>
      <c r="H82" s="397"/>
      <c r="I82" s="397"/>
      <c r="J82" s="397"/>
      <c r="K82" s="397"/>
      <c r="L82" s="40"/>
      <c r="M82" s="40"/>
    </row>
    <row r="83" spans="1:13" ht="19.5" customHeight="1">
      <c r="A83" s="474" t="s">
        <v>0</v>
      </c>
      <c r="B83" s="474"/>
      <c r="C83" s="474"/>
      <c r="D83" s="474"/>
      <c r="E83" s="474"/>
      <c r="F83" s="474"/>
      <c r="G83" s="474"/>
      <c r="H83" s="474"/>
      <c r="I83" s="474"/>
      <c r="J83" s="474"/>
      <c r="K83" s="474"/>
      <c r="L83" s="40"/>
      <c r="M83" s="40"/>
    </row>
    <row r="84" spans="1:13" ht="9" customHeight="1" hidden="1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40"/>
      <c r="M84" s="40"/>
    </row>
    <row r="85" spans="1:13" ht="21">
      <c r="A85" s="456" t="s">
        <v>8</v>
      </c>
      <c r="B85" s="457"/>
      <c r="C85" s="458"/>
      <c r="D85" s="138" t="s">
        <v>1</v>
      </c>
      <c r="E85" s="456" t="s">
        <v>4</v>
      </c>
      <c r="F85" s="457"/>
      <c r="G85" s="458"/>
      <c r="H85" s="456" t="s">
        <v>277</v>
      </c>
      <c r="I85" s="457"/>
      <c r="J85" s="458"/>
      <c r="K85" s="161" t="s">
        <v>40</v>
      </c>
      <c r="L85" s="40"/>
      <c r="M85" s="40"/>
    </row>
    <row r="86" spans="1:13" ht="21">
      <c r="A86" s="459"/>
      <c r="B86" s="473"/>
      <c r="C86" s="461"/>
      <c r="D86" s="140" t="s">
        <v>275</v>
      </c>
      <c r="E86" s="462"/>
      <c r="F86" s="463"/>
      <c r="G86" s="464"/>
      <c r="H86" s="462"/>
      <c r="I86" s="463"/>
      <c r="J86" s="464"/>
      <c r="K86" s="162"/>
      <c r="L86" s="40"/>
      <c r="M86" s="40"/>
    </row>
    <row r="87" spans="1:11" ht="19.5">
      <c r="A87" s="462"/>
      <c r="B87" s="463"/>
      <c r="C87" s="464"/>
      <c r="D87" s="143" t="s">
        <v>276</v>
      </c>
      <c r="E87" s="163">
        <v>2561</v>
      </c>
      <c r="F87" s="163">
        <v>2562</v>
      </c>
      <c r="G87" s="163">
        <v>2563</v>
      </c>
      <c r="H87" s="164">
        <v>2561</v>
      </c>
      <c r="I87" s="164">
        <v>2562</v>
      </c>
      <c r="J87" s="164">
        <v>2563</v>
      </c>
      <c r="K87" s="166"/>
    </row>
    <row r="88" spans="1:11" ht="21">
      <c r="A88" s="141"/>
      <c r="B88" s="133"/>
      <c r="C88" s="184" t="s">
        <v>45</v>
      </c>
      <c r="D88" s="140"/>
      <c r="E88" s="181"/>
      <c r="F88" s="181"/>
      <c r="G88" s="181"/>
      <c r="H88" s="182"/>
      <c r="I88" s="182"/>
      <c r="J88" s="183"/>
      <c r="K88" s="162"/>
    </row>
    <row r="89" spans="1:11" ht="19.5">
      <c r="A89" s="168"/>
      <c r="B89" s="151" t="s">
        <v>486</v>
      </c>
      <c r="C89" s="151"/>
      <c r="D89" s="152">
        <v>1</v>
      </c>
      <c r="E89" s="152">
        <v>1</v>
      </c>
      <c r="F89" s="152">
        <v>1</v>
      </c>
      <c r="G89" s="152">
        <v>1</v>
      </c>
      <c r="H89" s="152" t="s">
        <v>39</v>
      </c>
      <c r="I89" s="152" t="s">
        <v>39</v>
      </c>
      <c r="J89" s="152" t="s">
        <v>39</v>
      </c>
      <c r="K89" s="154"/>
    </row>
    <row r="90" spans="1:11" ht="19.5">
      <c r="A90" s="150"/>
      <c r="B90" s="151" t="s">
        <v>487</v>
      </c>
      <c r="C90" s="151"/>
      <c r="D90" s="152">
        <v>1</v>
      </c>
      <c r="E90" s="152">
        <v>1</v>
      </c>
      <c r="F90" s="152">
        <v>1</v>
      </c>
      <c r="G90" s="152">
        <v>1</v>
      </c>
      <c r="H90" s="152" t="s">
        <v>39</v>
      </c>
      <c r="I90" s="152" t="s">
        <v>39</v>
      </c>
      <c r="J90" s="152" t="s">
        <v>39</v>
      </c>
      <c r="K90" s="152"/>
    </row>
    <row r="91" spans="1:11" ht="19.5">
      <c r="A91" s="150"/>
      <c r="B91" s="151" t="s">
        <v>488</v>
      </c>
      <c r="C91" s="151"/>
      <c r="D91" s="152">
        <v>1</v>
      </c>
      <c r="E91" s="152">
        <v>1</v>
      </c>
      <c r="F91" s="152">
        <v>1</v>
      </c>
      <c r="G91" s="152">
        <v>1</v>
      </c>
      <c r="H91" s="152" t="s">
        <v>39</v>
      </c>
      <c r="I91" s="152" t="s">
        <v>39</v>
      </c>
      <c r="J91" s="152" t="s">
        <v>39</v>
      </c>
      <c r="K91" s="152"/>
    </row>
    <row r="92" spans="1:11" ht="19.5">
      <c r="A92" s="150"/>
      <c r="B92" s="151"/>
      <c r="C92" s="151"/>
      <c r="D92" s="152"/>
      <c r="E92" s="152"/>
      <c r="F92" s="152"/>
      <c r="G92" s="152"/>
      <c r="H92" s="152"/>
      <c r="I92" s="152"/>
      <c r="J92" s="152"/>
      <c r="K92" s="152"/>
    </row>
    <row r="93" spans="1:11" ht="19.5">
      <c r="A93" s="150"/>
      <c r="B93" s="128"/>
      <c r="C93" s="155" t="s">
        <v>385</v>
      </c>
      <c r="D93" s="152"/>
      <c r="E93" s="152"/>
      <c r="F93" s="152"/>
      <c r="G93" s="152"/>
      <c r="H93" s="152"/>
      <c r="I93" s="152"/>
      <c r="J93" s="152"/>
      <c r="K93" s="152"/>
    </row>
    <row r="94" spans="1:11" ht="19.5">
      <c r="A94" s="150"/>
      <c r="B94" s="128" t="s">
        <v>386</v>
      </c>
      <c r="C94" s="151"/>
      <c r="D94" s="152">
        <v>1</v>
      </c>
      <c r="E94" s="152">
        <v>1</v>
      </c>
      <c r="F94" s="152">
        <v>1</v>
      </c>
      <c r="G94" s="152">
        <v>1</v>
      </c>
      <c r="H94" s="152" t="s">
        <v>39</v>
      </c>
      <c r="I94" s="152" t="s">
        <v>39</v>
      </c>
      <c r="J94" s="152" t="s">
        <v>39</v>
      </c>
      <c r="K94" s="152"/>
    </row>
    <row r="95" spans="1:11" ht="19.5">
      <c r="A95" s="150"/>
      <c r="B95" s="128" t="s">
        <v>386</v>
      </c>
      <c r="C95" s="151"/>
      <c r="D95" s="152">
        <v>1</v>
      </c>
      <c r="E95" s="152">
        <v>1</v>
      </c>
      <c r="F95" s="152">
        <v>1</v>
      </c>
      <c r="G95" s="152">
        <v>1</v>
      </c>
      <c r="H95" s="152" t="s">
        <v>39</v>
      </c>
      <c r="I95" s="152" t="s">
        <v>39</v>
      </c>
      <c r="J95" s="152" t="s">
        <v>39</v>
      </c>
      <c r="K95" s="152"/>
    </row>
    <row r="96" spans="1:11" ht="19.5">
      <c r="A96" s="150"/>
      <c r="B96" s="128" t="s">
        <v>197</v>
      </c>
      <c r="C96" s="151"/>
      <c r="D96" s="152">
        <v>1</v>
      </c>
      <c r="E96" s="152">
        <v>1</v>
      </c>
      <c r="F96" s="152">
        <v>1</v>
      </c>
      <c r="G96" s="152">
        <v>1</v>
      </c>
      <c r="H96" s="152" t="s">
        <v>202</v>
      </c>
      <c r="I96" s="152" t="s">
        <v>202</v>
      </c>
      <c r="J96" s="152" t="s">
        <v>202</v>
      </c>
      <c r="K96" s="152"/>
    </row>
    <row r="97" spans="1:11" ht="19.5">
      <c r="A97" s="273"/>
      <c r="B97" s="274" t="s">
        <v>197</v>
      </c>
      <c r="C97" s="275"/>
      <c r="D97" s="276" t="s">
        <v>202</v>
      </c>
      <c r="E97" s="276">
        <v>1</v>
      </c>
      <c r="F97" s="276">
        <v>1</v>
      </c>
      <c r="G97" s="276">
        <v>1</v>
      </c>
      <c r="H97" s="277" t="s">
        <v>53</v>
      </c>
      <c r="I97" s="276" t="s">
        <v>202</v>
      </c>
      <c r="J97" s="276" t="s">
        <v>202</v>
      </c>
      <c r="K97" s="152"/>
    </row>
    <row r="98" spans="1:11" ht="19.5">
      <c r="A98" s="273"/>
      <c r="B98" s="274" t="s">
        <v>380</v>
      </c>
      <c r="C98" s="275"/>
      <c r="D98" s="276"/>
      <c r="E98" s="276"/>
      <c r="F98" s="276"/>
      <c r="G98" s="276"/>
      <c r="H98" s="277"/>
      <c r="I98" s="276"/>
      <c r="J98" s="276"/>
      <c r="K98" s="152"/>
    </row>
    <row r="99" spans="1:11" ht="19.5">
      <c r="A99" s="167" t="s">
        <v>243</v>
      </c>
      <c r="B99" s="155"/>
      <c r="C99" s="151"/>
      <c r="D99" s="152"/>
      <c r="E99" s="152"/>
      <c r="F99" s="152"/>
      <c r="G99" s="152"/>
      <c r="H99" s="152"/>
      <c r="I99" s="152"/>
      <c r="J99" s="152"/>
      <c r="K99" s="152"/>
    </row>
    <row r="100" spans="1:11" ht="19.5">
      <c r="A100" s="168"/>
      <c r="B100" s="247"/>
      <c r="C100" s="172" t="s">
        <v>376</v>
      </c>
      <c r="D100" s="152"/>
      <c r="E100" s="152"/>
      <c r="F100" s="152"/>
      <c r="G100" s="152"/>
      <c r="H100" s="152"/>
      <c r="I100" s="152"/>
      <c r="J100" s="152"/>
      <c r="K100" s="152"/>
    </row>
    <row r="101" spans="1:11" ht="19.5">
      <c r="A101" s="150"/>
      <c r="B101" s="128" t="s">
        <v>378</v>
      </c>
      <c r="C101" s="151"/>
      <c r="D101" s="152">
        <v>1</v>
      </c>
      <c r="E101" s="152">
        <v>1</v>
      </c>
      <c r="F101" s="152">
        <v>1</v>
      </c>
      <c r="G101" s="152">
        <v>1</v>
      </c>
      <c r="H101" s="152" t="s">
        <v>202</v>
      </c>
      <c r="I101" s="152" t="s">
        <v>202</v>
      </c>
      <c r="J101" s="152" t="s">
        <v>202</v>
      </c>
      <c r="K101" s="152"/>
    </row>
    <row r="102" spans="1:11" ht="19.5">
      <c r="A102" s="150"/>
      <c r="B102" s="128" t="s">
        <v>378</v>
      </c>
      <c r="C102" s="151"/>
      <c r="D102" s="152">
        <v>1</v>
      </c>
      <c r="E102" s="152">
        <v>1</v>
      </c>
      <c r="F102" s="152">
        <v>1</v>
      </c>
      <c r="G102" s="152">
        <v>1</v>
      </c>
      <c r="H102" s="152" t="s">
        <v>202</v>
      </c>
      <c r="I102" s="152" t="s">
        <v>202</v>
      </c>
      <c r="J102" s="152" t="s">
        <v>202</v>
      </c>
      <c r="K102" s="152" t="s">
        <v>389</v>
      </c>
    </row>
    <row r="103" spans="1:11" ht="19.5">
      <c r="A103" s="150"/>
      <c r="B103" s="128" t="s">
        <v>379</v>
      </c>
      <c r="C103" s="151"/>
      <c r="D103" s="152">
        <v>1</v>
      </c>
      <c r="E103" s="152">
        <v>1</v>
      </c>
      <c r="F103" s="152">
        <v>1</v>
      </c>
      <c r="G103" s="152">
        <v>1</v>
      </c>
      <c r="H103" s="152" t="s">
        <v>202</v>
      </c>
      <c r="I103" s="152" t="s">
        <v>202</v>
      </c>
      <c r="J103" s="152" t="s">
        <v>202</v>
      </c>
      <c r="K103" s="152" t="s">
        <v>388</v>
      </c>
    </row>
    <row r="104" spans="1:11" ht="19.5">
      <c r="A104" s="167" t="s">
        <v>200</v>
      </c>
      <c r="B104" s="128"/>
      <c r="C104" s="151"/>
      <c r="D104" s="152"/>
      <c r="E104" s="152"/>
      <c r="F104" s="152"/>
      <c r="G104" s="152"/>
      <c r="H104" s="152"/>
      <c r="I104" s="152"/>
      <c r="J104" s="152"/>
      <c r="K104" s="151"/>
    </row>
    <row r="105" spans="1:11" ht="19.5">
      <c r="A105" s="150"/>
      <c r="B105" s="128" t="s">
        <v>328</v>
      </c>
      <c r="C105" s="128"/>
      <c r="D105" s="249">
        <v>1</v>
      </c>
      <c r="E105" s="249">
        <v>1</v>
      </c>
      <c r="F105" s="249">
        <v>1</v>
      </c>
      <c r="G105" s="249">
        <v>1</v>
      </c>
      <c r="H105" s="249" t="s">
        <v>202</v>
      </c>
      <c r="I105" s="249" t="s">
        <v>202</v>
      </c>
      <c r="J105" s="152" t="s">
        <v>202</v>
      </c>
      <c r="K105" s="151"/>
    </row>
    <row r="106" spans="1:11" ht="19.5">
      <c r="A106" s="150"/>
      <c r="B106" s="128"/>
      <c r="C106" s="155" t="s">
        <v>387</v>
      </c>
      <c r="D106" s="152"/>
      <c r="E106" s="152"/>
      <c r="F106" s="152"/>
      <c r="G106" s="152"/>
      <c r="H106" s="152"/>
      <c r="I106" s="152"/>
      <c r="J106" s="152"/>
      <c r="K106" s="152"/>
    </row>
    <row r="107" spans="1:11" ht="19.5">
      <c r="A107" s="150"/>
      <c r="B107" s="128" t="s">
        <v>386</v>
      </c>
      <c r="C107" s="151"/>
      <c r="D107" s="152">
        <v>1</v>
      </c>
      <c r="E107" s="152">
        <v>1</v>
      </c>
      <c r="F107" s="152">
        <v>1</v>
      </c>
      <c r="G107" s="152">
        <v>1</v>
      </c>
      <c r="H107" s="152" t="s">
        <v>39</v>
      </c>
      <c r="I107" s="152" t="s">
        <v>39</v>
      </c>
      <c r="J107" s="152" t="s">
        <v>39</v>
      </c>
      <c r="K107" s="152"/>
    </row>
    <row r="108" spans="1:11" ht="19.5">
      <c r="A108" s="150"/>
      <c r="B108" s="128" t="s">
        <v>197</v>
      </c>
      <c r="C108" s="151"/>
      <c r="D108" s="152">
        <v>1</v>
      </c>
      <c r="E108" s="152">
        <v>1</v>
      </c>
      <c r="F108" s="152">
        <v>1</v>
      </c>
      <c r="G108" s="152">
        <v>1</v>
      </c>
      <c r="H108" s="152" t="s">
        <v>39</v>
      </c>
      <c r="I108" s="152" t="s">
        <v>39</v>
      </c>
      <c r="J108" s="152" t="s">
        <v>39</v>
      </c>
      <c r="K108" s="152"/>
    </row>
    <row r="109" spans="1:11" ht="19.5">
      <c r="A109" s="167" t="s">
        <v>243</v>
      </c>
      <c r="B109" s="155"/>
      <c r="C109" s="151"/>
      <c r="D109" s="152"/>
      <c r="E109" s="152"/>
      <c r="F109" s="152"/>
      <c r="G109" s="152"/>
      <c r="H109" s="152"/>
      <c r="I109" s="152"/>
      <c r="J109" s="152"/>
      <c r="K109" s="152"/>
    </row>
    <row r="110" spans="1:11" ht="19.5">
      <c r="A110" s="150"/>
      <c r="B110" s="128"/>
      <c r="C110" s="172" t="s">
        <v>377</v>
      </c>
      <c r="D110" s="152"/>
      <c r="E110" s="152"/>
      <c r="F110" s="152"/>
      <c r="G110" s="152"/>
      <c r="H110" s="152"/>
      <c r="I110" s="152"/>
      <c r="J110" s="152"/>
      <c r="K110" s="152"/>
    </row>
    <row r="111" spans="1:11" ht="19.5">
      <c r="A111" s="150"/>
      <c r="B111" s="128" t="s">
        <v>378</v>
      </c>
      <c r="C111" s="151"/>
      <c r="D111" s="152">
        <v>1</v>
      </c>
      <c r="E111" s="152">
        <v>1</v>
      </c>
      <c r="F111" s="152">
        <v>1</v>
      </c>
      <c r="G111" s="152">
        <v>1</v>
      </c>
      <c r="H111" s="152" t="s">
        <v>202</v>
      </c>
      <c r="I111" s="152" t="s">
        <v>202</v>
      </c>
      <c r="J111" s="152" t="s">
        <v>202</v>
      </c>
      <c r="K111" s="152"/>
    </row>
    <row r="112" spans="1:11" ht="19.5">
      <c r="A112" s="471" t="s">
        <v>105</v>
      </c>
      <c r="B112" s="376"/>
      <c r="C112" s="472"/>
      <c r="D112" s="94">
        <f>SUM(D89:D111)</f>
        <v>13</v>
      </c>
      <c r="E112" s="280" t="s">
        <v>489</v>
      </c>
      <c r="F112" s="280" t="s">
        <v>489</v>
      </c>
      <c r="G112" s="280" t="s">
        <v>489</v>
      </c>
      <c r="H112" s="280" t="s">
        <v>53</v>
      </c>
      <c r="I112" s="94" t="s">
        <v>39</v>
      </c>
      <c r="J112" s="94" t="s">
        <v>39</v>
      </c>
      <c r="K112" s="171"/>
    </row>
    <row r="113" spans="1:11" ht="19.5">
      <c r="A113" s="120"/>
      <c r="B113" s="120"/>
      <c r="C113" s="120"/>
      <c r="D113" s="126"/>
      <c r="E113" s="126"/>
      <c r="F113" s="126"/>
      <c r="G113" s="126"/>
      <c r="H113" s="160"/>
      <c r="I113" s="126"/>
      <c r="J113" s="126"/>
      <c r="K113" s="128"/>
    </row>
    <row r="114" spans="1:11" ht="19.5">
      <c r="A114" s="120"/>
      <c r="B114" s="120"/>
      <c r="C114" s="120"/>
      <c r="D114" s="126"/>
      <c r="E114" s="126"/>
      <c r="F114" s="126"/>
      <c r="G114" s="126"/>
      <c r="H114" s="160"/>
      <c r="I114" s="126"/>
      <c r="J114" s="126"/>
      <c r="K114" s="128"/>
    </row>
    <row r="115" spans="1:11" ht="19.5">
      <c r="A115" s="120"/>
      <c r="B115" s="120"/>
      <c r="C115" s="120"/>
      <c r="D115" s="126"/>
      <c r="E115" s="126"/>
      <c r="F115" s="126"/>
      <c r="G115" s="126"/>
      <c r="H115" s="160"/>
      <c r="I115" s="126"/>
      <c r="J115" s="126"/>
      <c r="K115" s="128"/>
    </row>
    <row r="116" spans="1:11" ht="19.5">
      <c r="A116" s="120"/>
      <c r="B116" s="120"/>
      <c r="C116" s="120"/>
      <c r="D116" s="126"/>
      <c r="E116" s="126"/>
      <c r="F116" s="126"/>
      <c r="G116" s="126"/>
      <c r="H116" s="160"/>
      <c r="I116" s="126"/>
      <c r="J116" s="126"/>
      <c r="K116" s="128"/>
    </row>
    <row r="117" spans="1:11" ht="19.5">
      <c r="A117" s="128"/>
      <c r="B117" s="128"/>
      <c r="C117" s="128"/>
      <c r="D117" s="128"/>
      <c r="E117" s="126"/>
      <c r="F117" s="126"/>
      <c r="G117" s="126"/>
      <c r="H117" s="126"/>
      <c r="I117" s="126"/>
      <c r="J117" s="126"/>
      <c r="K117" s="128"/>
    </row>
    <row r="118" spans="1:11" ht="19.5">
      <c r="A118" s="128"/>
      <c r="B118" s="128"/>
      <c r="C118" s="128"/>
      <c r="D118" s="128"/>
      <c r="E118" s="126"/>
      <c r="F118" s="126"/>
      <c r="G118" s="126"/>
      <c r="H118" s="126"/>
      <c r="I118" s="126"/>
      <c r="J118" s="126"/>
      <c r="K118" s="128"/>
    </row>
    <row r="119" spans="1:11" ht="19.5">
      <c r="A119" s="128"/>
      <c r="B119" s="128"/>
      <c r="C119" s="128"/>
      <c r="D119" s="128"/>
      <c r="E119" s="126"/>
      <c r="F119" s="126"/>
      <c r="G119" s="126"/>
      <c r="H119" s="126"/>
      <c r="I119" s="126"/>
      <c r="J119" s="126"/>
      <c r="K119" s="128"/>
    </row>
    <row r="120" spans="1:11" ht="19.5">
      <c r="A120" s="128"/>
      <c r="B120" s="128"/>
      <c r="C120" s="128"/>
      <c r="D120" s="128"/>
      <c r="E120" s="126"/>
      <c r="F120" s="126"/>
      <c r="G120" s="126"/>
      <c r="H120" s="126"/>
      <c r="I120" s="126"/>
      <c r="J120" s="126"/>
      <c r="K120" s="128"/>
    </row>
    <row r="121" spans="1:13" ht="26.25">
      <c r="A121" s="128"/>
      <c r="B121" s="128"/>
      <c r="C121" s="397" t="s">
        <v>204</v>
      </c>
      <c r="D121" s="397"/>
      <c r="E121" s="397"/>
      <c r="F121" s="397"/>
      <c r="G121" s="397"/>
      <c r="H121" s="397"/>
      <c r="I121" s="397"/>
      <c r="J121" s="397"/>
      <c r="K121" s="397"/>
      <c r="L121" s="397"/>
      <c r="M121" s="397"/>
    </row>
    <row r="122" spans="1:13" ht="21">
      <c r="A122" s="128"/>
      <c r="B122" s="128"/>
      <c r="C122" s="474" t="s">
        <v>0</v>
      </c>
      <c r="D122" s="474"/>
      <c r="E122" s="474"/>
      <c r="F122" s="474"/>
      <c r="G122" s="474"/>
      <c r="H122" s="474"/>
      <c r="I122" s="474"/>
      <c r="J122" s="474"/>
      <c r="K122" s="474"/>
      <c r="L122" s="474"/>
      <c r="M122" s="474"/>
    </row>
    <row r="123" spans="1:11" ht="19.5">
      <c r="A123" s="456" t="s">
        <v>8</v>
      </c>
      <c r="B123" s="457"/>
      <c r="C123" s="458"/>
      <c r="D123" s="138" t="s">
        <v>1</v>
      </c>
      <c r="E123" s="456" t="s">
        <v>4</v>
      </c>
      <c r="F123" s="457"/>
      <c r="G123" s="458"/>
      <c r="H123" s="456" t="s">
        <v>277</v>
      </c>
      <c r="I123" s="457"/>
      <c r="J123" s="458"/>
      <c r="K123" s="161" t="s">
        <v>40</v>
      </c>
    </row>
    <row r="124" spans="1:11" ht="19.5">
      <c r="A124" s="459"/>
      <c r="B124" s="473"/>
      <c r="C124" s="461"/>
      <c r="D124" s="140" t="s">
        <v>275</v>
      </c>
      <c r="E124" s="462"/>
      <c r="F124" s="463"/>
      <c r="G124" s="464"/>
      <c r="H124" s="462"/>
      <c r="I124" s="463"/>
      <c r="J124" s="464"/>
      <c r="K124" s="162"/>
    </row>
    <row r="125" spans="1:11" ht="19.5">
      <c r="A125" s="462"/>
      <c r="B125" s="463"/>
      <c r="C125" s="464"/>
      <c r="D125" s="143" t="s">
        <v>276</v>
      </c>
      <c r="E125" s="163">
        <v>2558</v>
      </c>
      <c r="F125" s="163">
        <v>2559</v>
      </c>
      <c r="G125" s="163">
        <v>2560</v>
      </c>
      <c r="H125" s="164">
        <v>2558</v>
      </c>
      <c r="I125" s="164">
        <v>2559</v>
      </c>
      <c r="J125" s="165">
        <v>2560</v>
      </c>
      <c r="K125" s="166"/>
    </row>
    <row r="126" spans="1:11" ht="19.5">
      <c r="A126" s="468" t="s">
        <v>12</v>
      </c>
      <c r="B126" s="469"/>
      <c r="C126" s="470"/>
      <c r="D126" s="159"/>
      <c r="E126" s="123"/>
      <c r="F126" s="123"/>
      <c r="G126" s="123"/>
      <c r="H126" s="123"/>
      <c r="I126" s="123"/>
      <c r="J126" s="123"/>
      <c r="K126" s="154"/>
    </row>
    <row r="127" spans="1:11" ht="19.5">
      <c r="A127" s="261"/>
      <c r="B127" s="151" t="s">
        <v>299</v>
      </c>
      <c r="C127" s="151"/>
      <c r="D127" s="152">
        <v>1</v>
      </c>
      <c r="E127" s="152">
        <v>1</v>
      </c>
      <c r="F127" s="152">
        <v>1</v>
      </c>
      <c r="G127" s="152">
        <v>1</v>
      </c>
      <c r="H127" s="153" t="s">
        <v>39</v>
      </c>
      <c r="I127" s="152" t="s">
        <v>39</v>
      </c>
      <c r="J127" s="152" t="s">
        <v>39</v>
      </c>
      <c r="K127" s="152"/>
    </row>
    <row r="128" spans="1:11" ht="18.75" customHeight="1">
      <c r="A128" s="150"/>
      <c r="B128" s="151" t="s">
        <v>490</v>
      </c>
      <c r="C128" s="151"/>
      <c r="D128" s="152">
        <v>1</v>
      </c>
      <c r="E128" s="152">
        <v>1</v>
      </c>
      <c r="F128" s="152">
        <v>1</v>
      </c>
      <c r="G128" s="152">
        <v>1</v>
      </c>
      <c r="H128" s="153" t="s">
        <v>39</v>
      </c>
      <c r="I128" s="153" t="s">
        <v>39</v>
      </c>
      <c r="J128" s="153" t="s">
        <v>39</v>
      </c>
      <c r="K128" s="152"/>
    </row>
    <row r="129" spans="1:11" s="272" customFormat="1" ht="19.5">
      <c r="A129" s="273"/>
      <c r="B129" s="274" t="s">
        <v>491</v>
      </c>
      <c r="C129" s="275"/>
      <c r="D129" s="276">
        <v>1</v>
      </c>
      <c r="E129" s="276">
        <v>1</v>
      </c>
      <c r="F129" s="276">
        <v>1</v>
      </c>
      <c r="G129" s="276">
        <v>1</v>
      </c>
      <c r="H129" s="277" t="s">
        <v>39</v>
      </c>
      <c r="I129" s="277" t="s">
        <v>39</v>
      </c>
      <c r="J129" s="277" t="s">
        <v>39</v>
      </c>
      <c r="K129" s="276" t="s">
        <v>154</v>
      </c>
    </row>
    <row r="130" spans="1:11" s="272" customFormat="1" ht="19.5">
      <c r="A130" s="273"/>
      <c r="B130" s="274" t="s">
        <v>492</v>
      </c>
      <c r="C130" s="275"/>
      <c r="D130" s="276">
        <v>1</v>
      </c>
      <c r="E130" s="276">
        <v>1</v>
      </c>
      <c r="F130" s="276">
        <v>1</v>
      </c>
      <c r="G130" s="276">
        <v>1</v>
      </c>
      <c r="H130" s="277" t="s">
        <v>39</v>
      </c>
      <c r="I130" s="277" t="s">
        <v>39</v>
      </c>
      <c r="J130" s="276" t="s">
        <v>39</v>
      </c>
      <c r="K130" s="276" t="s">
        <v>154</v>
      </c>
    </row>
    <row r="131" spans="1:11" ht="19.5">
      <c r="A131" s="167" t="s">
        <v>243</v>
      </c>
      <c r="B131" s="155"/>
      <c r="C131" s="151"/>
      <c r="D131" s="152"/>
      <c r="E131" s="152"/>
      <c r="F131" s="152"/>
      <c r="G131" s="152"/>
      <c r="H131" s="152"/>
      <c r="I131" s="152"/>
      <c r="J131" s="152"/>
      <c r="K131" s="154"/>
    </row>
    <row r="132" spans="1:11" ht="19.5">
      <c r="A132" s="150"/>
      <c r="B132" s="128" t="s">
        <v>208</v>
      </c>
      <c r="C132" s="151"/>
      <c r="D132" s="152">
        <v>1</v>
      </c>
      <c r="E132" s="152">
        <v>1</v>
      </c>
      <c r="F132" s="152">
        <v>1</v>
      </c>
      <c r="G132" s="152">
        <v>1</v>
      </c>
      <c r="H132" s="152" t="s">
        <v>202</v>
      </c>
      <c r="I132" s="152" t="s">
        <v>202</v>
      </c>
      <c r="J132" s="152" t="s">
        <v>202</v>
      </c>
      <c r="K132" s="154"/>
    </row>
    <row r="133" spans="1:11" ht="19.5">
      <c r="A133" s="167" t="s">
        <v>200</v>
      </c>
      <c r="B133" s="128"/>
      <c r="C133" s="151"/>
      <c r="D133" s="152"/>
      <c r="E133" s="152"/>
      <c r="F133" s="152"/>
      <c r="G133" s="152"/>
      <c r="H133" s="152"/>
      <c r="I133" s="152"/>
      <c r="J133" s="152"/>
      <c r="K133" s="154"/>
    </row>
    <row r="134" spans="1:11" ht="19.5">
      <c r="A134" s="150"/>
      <c r="B134" s="128" t="s">
        <v>353</v>
      </c>
      <c r="C134" s="151"/>
      <c r="D134" s="152">
        <v>5</v>
      </c>
      <c r="E134" s="152">
        <v>5</v>
      </c>
      <c r="F134" s="152">
        <v>5</v>
      </c>
      <c r="G134" s="152">
        <v>5</v>
      </c>
      <c r="H134" s="152" t="s">
        <v>202</v>
      </c>
      <c r="I134" s="152" t="s">
        <v>202</v>
      </c>
      <c r="J134" s="152" t="s">
        <v>202</v>
      </c>
      <c r="K134" s="154"/>
    </row>
    <row r="135" spans="1:11" ht="19.5">
      <c r="A135" s="150"/>
      <c r="B135" s="128" t="s">
        <v>375</v>
      </c>
      <c r="C135" s="151"/>
      <c r="D135" s="152">
        <v>1</v>
      </c>
      <c r="E135" s="152">
        <v>1</v>
      </c>
      <c r="F135" s="152">
        <v>1</v>
      </c>
      <c r="G135" s="152">
        <v>1</v>
      </c>
      <c r="H135" s="152" t="s">
        <v>202</v>
      </c>
      <c r="I135" s="152" t="s">
        <v>202</v>
      </c>
      <c r="J135" s="152" t="s">
        <v>202</v>
      </c>
      <c r="K135" s="154"/>
    </row>
    <row r="136" spans="1:11" ht="19.5">
      <c r="A136" s="150"/>
      <c r="B136" s="128" t="s">
        <v>375</v>
      </c>
      <c r="C136" s="151"/>
      <c r="D136" s="152">
        <v>7</v>
      </c>
      <c r="E136" s="152">
        <v>7</v>
      </c>
      <c r="F136" s="152">
        <v>7</v>
      </c>
      <c r="G136" s="152">
        <v>7</v>
      </c>
      <c r="H136" s="152" t="s">
        <v>202</v>
      </c>
      <c r="I136" s="152" t="s">
        <v>202</v>
      </c>
      <c r="J136" s="152" t="s">
        <v>202</v>
      </c>
      <c r="K136" s="154"/>
    </row>
    <row r="137" spans="1:11" ht="19.5">
      <c r="A137" s="490" t="s">
        <v>69</v>
      </c>
      <c r="B137" s="491"/>
      <c r="C137" s="492"/>
      <c r="D137" s="138">
        <f>SUM(D127:D136)</f>
        <v>18</v>
      </c>
      <c r="E137" s="138">
        <f>SUM(E127:E136)</f>
        <v>18</v>
      </c>
      <c r="F137" s="138">
        <f>SUM(F127:F136)</f>
        <v>18</v>
      </c>
      <c r="G137" s="138">
        <f>SUM(G127:G136)</f>
        <v>18</v>
      </c>
      <c r="H137" s="173" t="s">
        <v>39</v>
      </c>
      <c r="I137" s="173" t="s">
        <v>39</v>
      </c>
      <c r="J137" s="148" t="s">
        <v>39</v>
      </c>
      <c r="K137" s="154"/>
    </row>
    <row r="138" spans="1:11" ht="19.5">
      <c r="A138" s="493" t="s">
        <v>414</v>
      </c>
      <c r="B138" s="494"/>
      <c r="C138" s="494"/>
      <c r="D138" s="148"/>
      <c r="E138" s="254"/>
      <c r="F138" s="269"/>
      <c r="G138" s="148"/>
      <c r="H138" s="173"/>
      <c r="I138" s="271"/>
      <c r="J138" s="148"/>
      <c r="K138" s="151"/>
    </row>
    <row r="139" spans="1:11" ht="19.5">
      <c r="A139" s="262"/>
      <c r="B139" s="263" t="s">
        <v>493</v>
      </c>
      <c r="C139" s="265"/>
      <c r="D139" s="125">
        <v>1</v>
      </c>
      <c r="E139" s="266">
        <v>1</v>
      </c>
      <c r="F139" s="268">
        <v>1</v>
      </c>
      <c r="G139" s="125">
        <v>1</v>
      </c>
      <c r="H139" s="270" t="s">
        <v>202</v>
      </c>
      <c r="I139" s="267" t="s">
        <v>202</v>
      </c>
      <c r="J139" s="125" t="s">
        <v>202</v>
      </c>
      <c r="K139" s="151"/>
    </row>
    <row r="140" spans="1:11" ht="19.5">
      <c r="A140" s="262"/>
      <c r="B140" s="263"/>
      <c r="C140" s="264" t="s">
        <v>494</v>
      </c>
      <c r="D140" s="140">
        <v>1</v>
      </c>
      <c r="E140" s="140">
        <v>1</v>
      </c>
      <c r="F140" s="140">
        <v>1</v>
      </c>
      <c r="G140" s="140">
        <v>1</v>
      </c>
      <c r="H140" s="153" t="s">
        <v>495</v>
      </c>
      <c r="I140" s="153" t="s">
        <v>202</v>
      </c>
      <c r="J140" s="152" t="s">
        <v>202</v>
      </c>
      <c r="K140" s="154"/>
    </row>
    <row r="141" spans="1:11" ht="19.5">
      <c r="A141" s="489" t="s">
        <v>68</v>
      </c>
      <c r="B141" s="489"/>
      <c r="C141" s="489"/>
      <c r="D141" s="281">
        <f>D34+D56+D72+D112+D137+D140</f>
        <v>72</v>
      </c>
      <c r="E141" s="282">
        <f>SUM(E34+E56+E72+E112+E137+E139)</f>
        <v>73</v>
      </c>
      <c r="F141" s="282">
        <f>SUM(F34+F56+F72+F112+F137+F139)</f>
        <v>73</v>
      </c>
      <c r="G141" s="282">
        <f>SUM(G34+G56+G72+G112+G137+G139)</f>
        <v>73</v>
      </c>
      <c r="H141" s="282" t="s">
        <v>53</v>
      </c>
      <c r="I141" s="158" t="s">
        <v>39</v>
      </c>
      <c r="J141" s="158" t="s">
        <v>39</v>
      </c>
      <c r="K141" s="171"/>
    </row>
  </sheetData>
  <sheetProtection/>
  <mergeCells count="37">
    <mergeCell ref="H85:J86"/>
    <mergeCell ref="A141:C141"/>
    <mergeCell ref="A48:C48"/>
    <mergeCell ref="A56:C56"/>
    <mergeCell ref="A72:C72"/>
    <mergeCell ref="A137:C137"/>
    <mergeCell ref="H123:J124"/>
    <mergeCell ref="C121:M121"/>
    <mergeCell ref="C122:M122"/>
    <mergeCell ref="A138:C138"/>
    <mergeCell ref="A45:C47"/>
    <mergeCell ref="A85:C87"/>
    <mergeCell ref="A82:K82"/>
    <mergeCell ref="B59:C59"/>
    <mergeCell ref="A83:K83"/>
    <mergeCell ref="A2:K2"/>
    <mergeCell ref="A3:K3"/>
    <mergeCell ref="A5:C8"/>
    <mergeCell ref="A11:C11"/>
    <mergeCell ref="A42:K42"/>
    <mergeCell ref="A43:K43"/>
    <mergeCell ref="B29:C29"/>
    <mergeCell ref="B30:C30"/>
    <mergeCell ref="B31:C31"/>
    <mergeCell ref="B32:C32"/>
    <mergeCell ref="N14:P14"/>
    <mergeCell ref="A34:C34"/>
    <mergeCell ref="E5:G7"/>
    <mergeCell ref="H5:J7"/>
    <mergeCell ref="A57:C57"/>
    <mergeCell ref="A126:C126"/>
    <mergeCell ref="A112:C112"/>
    <mergeCell ref="E45:G46"/>
    <mergeCell ref="H45:J46"/>
    <mergeCell ref="E85:G86"/>
    <mergeCell ref="A123:C125"/>
    <mergeCell ref="E123:G124"/>
  </mergeCells>
  <printOptions/>
  <pageMargins left="0.7480314960629921" right="0.2755905511811024" top="0.31496062992125984" bottom="0.35433070866141736" header="0.5118110236220472" footer="0.4724409448818898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02"/>
  <sheetViews>
    <sheetView view="pageLayout" zoomScaleNormal="106" workbookViewId="0" topLeftCell="A31">
      <selection activeCell="N108" sqref="N108"/>
    </sheetView>
  </sheetViews>
  <sheetFormatPr defaultColWidth="9.140625" defaultRowHeight="21.75"/>
  <cols>
    <col min="1" max="1" width="4.7109375" style="238" customWidth="1"/>
    <col min="2" max="2" width="35.421875" style="3" customWidth="1"/>
    <col min="3" max="3" width="7.140625" style="26" customWidth="1"/>
    <col min="4" max="4" width="6.7109375" style="3" customWidth="1"/>
    <col min="5" max="5" width="5.421875" style="26" bestFit="1" customWidth="1"/>
    <col min="6" max="6" width="11.00390625" style="42" customWidth="1"/>
    <col min="7" max="8" width="5.8515625" style="26" customWidth="1"/>
    <col min="9" max="9" width="6.00390625" style="26" customWidth="1"/>
    <col min="10" max="12" width="4.57421875" style="26" bestFit="1" customWidth="1"/>
    <col min="13" max="13" width="7.00390625" style="42" bestFit="1" customWidth="1"/>
    <col min="14" max="15" width="7.00390625" style="43" bestFit="1" customWidth="1"/>
    <col min="16" max="16" width="10.00390625" style="44" bestFit="1" customWidth="1"/>
    <col min="17" max="17" width="10.7109375" style="44" customWidth="1"/>
    <col min="18" max="18" width="10.00390625" style="44" bestFit="1" customWidth="1"/>
    <col min="19" max="19" width="10.7109375" style="3" customWidth="1"/>
    <col min="20" max="16384" width="9.140625" style="3" customWidth="1"/>
  </cols>
  <sheetData>
    <row r="1" spans="1:18" s="89" customFormat="1" ht="29.25" customHeight="1">
      <c r="A1" s="235" t="s">
        <v>111</v>
      </c>
      <c r="C1" s="103"/>
      <c r="E1" s="103"/>
      <c r="F1" s="104"/>
      <c r="G1" s="103"/>
      <c r="H1" s="103"/>
      <c r="I1" s="103"/>
      <c r="J1" s="103"/>
      <c r="K1" s="103"/>
      <c r="L1" s="103"/>
      <c r="M1" s="104"/>
      <c r="N1" s="105"/>
      <c r="O1" s="105"/>
      <c r="P1" s="106"/>
      <c r="Q1" s="106"/>
      <c r="R1" s="106"/>
    </row>
    <row r="2" ht="6" customHeight="1">
      <c r="A2" s="236"/>
    </row>
    <row r="3" spans="1:18" s="36" customFormat="1" ht="26.25">
      <c r="A3" s="514" t="s">
        <v>70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</row>
    <row r="4" spans="1:18" s="1" customFormat="1" ht="5.25" customHeight="1">
      <c r="A4" s="237"/>
      <c r="B4" s="45"/>
      <c r="C4" s="45"/>
      <c r="D4" s="45"/>
      <c r="E4" s="46"/>
      <c r="F4" s="46"/>
      <c r="G4" s="46"/>
      <c r="H4" s="46"/>
      <c r="I4" s="46"/>
      <c r="J4" s="46"/>
      <c r="K4" s="46"/>
      <c r="L4" s="46"/>
      <c r="M4" s="47"/>
      <c r="N4" s="47"/>
      <c r="O4" s="47"/>
      <c r="P4" s="47"/>
      <c r="Q4" s="47"/>
      <c r="R4" s="47"/>
    </row>
    <row r="5" spans="1:19" ht="17.25">
      <c r="A5" s="451" t="s">
        <v>20</v>
      </c>
      <c r="B5" s="451" t="s">
        <v>21</v>
      </c>
      <c r="C5" s="2" t="s">
        <v>22</v>
      </c>
      <c r="D5" s="2" t="s">
        <v>24</v>
      </c>
      <c r="E5" s="505" t="s">
        <v>26</v>
      </c>
      <c r="F5" s="507"/>
      <c r="G5" s="505" t="s">
        <v>148</v>
      </c>
      <c r="H5" s="506"/>
      <c r="I5" s="507"/>
      <c r="J5" s="505" t="s">
        <v>151</v>
      </c>
      <c r="K5" s="506"/>
      <c r="L5" s="507"/>
      <c r="M5" s="495" t="s">
        <v>28</v>
      </c>
      <c r="N5" s="496"/>
      <c r="O5" s="497"/>
      <c r="P5" s="495" t="s">
        <v>44</v>
      </c>
      <c r="Q5" s="496"/>
      <c r="R5" s="496"/>
      <c r="S5" s="2" t="s">
        <v>6</v>
      </c>
    </row>
    <row r="6" spans="1:19" ht="17.25">
      <c r="A6" s="513"/>
      <c r="B6" s="513"/>
      <c r="C6" s="14" t="s">
        <v>23</v>
      </c>
      <c r="D6" s="14" t="s">
        <v>25</v>
      </c>
      <c r="E6" s="508" t="s">
        <v>147</v>
      </c>
      <c r="F6" s="510"/>
      <c r="G6" s="508" t="s">
        <v>149</v>
      </c>
      <c r="H6" s="509"/>
      <c r="I6" s="510"/>
      <c r="J6" s="508" t="s">
        <v>5</v>
      </c>
      <c r="K6" s="509"/>
      <c r="L6" s="510"/>
      <c r="M6" s="498"/>
      <c r="N6" s="499"/>
      <c r="O6" s="500"/>
      <c r="P6" s="498"/>
      <c r="Q6" s="499"/>
      <c r="R6" s="504"/>
      <c r="S6" s="14" t="s">
        <v>7</v>
      </c>
    </row>
    <row r="7" spans="1:19" ht="17.25">
      <c r="A7" s="513"/>
      <c r="B7" s="513"/>
      <c r="C7" s="14"/>
      <c r="D7" s="14" t="s">
        <v>368</v>
      </c>
      <c r="E7" s="2" t="s">
        <v>24</v>
      </c>
      <c r="F7" s="51" t="s">
        <v>117</v>
      </c>
      <c r="G7" s="445" t="s">
        <v>150</v>
      </c>
      <c r="H7" s="446"/>
      <c r="I7" s="447"/>
      <c r="J7" s="445"/>
      <c r="K7" s="446"/>
      <c r="L7" s="447"/>
      <c r="M7" s="501"/>
      <c r="N7" s="502"/>
      <c r="O7" s="503"/>
      <c r="P7" s="501"/>
      <c r="Q7" s="502"/>
      <c r="R7" s="502"/>
      <c r="S7" s="14"/>
    </row>
    <row r="8" spans="1:19" ht="17.25">
      <c r="A8" s="452"/>
      <c r="B8" s="452"/>
      <c r="C8" s="4"/>
      <c r="D8" s="4" t="s">
        <v>369</v>
      </c>
      <c r="E8" s="4" t="s">
        <v>27</v>
      </c>
      <c r="F8" s="50"/>
      <c r="G8" s="201">
        <v>2561</v>
      </c>
      <c r="H8" s="201">
        <v>2562</v>
      </c>
      <c r="I8" s="201">
        <v>2563</v>
      </c>
      <c r="J8" s="201">
        <v>2561</v>
      </c>
      <c r="K8" s="201">
        <v>2562</v>
      </c>
      <c r="L8" s="201">
        <v>2563</v>
      </c>
      <c r="M8" s="201">
        <v>2561</v>
      </c>
      <c r="N8" s="201">
        <v>2562</v>
      </c>
      <c r="O8" s="201">
        <v>2563</v>
      </c>
      <c r="P8" s="201">
        <v>2561</v>
      </c>
      <c r="Q8" s="201">
        <v>2562</v>
      </c>
      <c r="R8" s="211">
        <v>2563</v>
      </c>
      <c r="S8" s="21"/>
    </row>
    <row r="9" spans="1:19" ht="19.5" customHeight="1">
      <c r="A9" s="201">
        <v>1</v>
      </c>
      <c r="B9" s="202" t="s">
        <v>287</v>
      </c>
      <c r="C9" s="201" t="s">
        <v>442</v>
      </c>
      <c r="D9" s="201">
        <v>1</v>
      </c>
      <c r="E9" s="201">
        <v>1</v>
      </c>
      <c r="F9" s="203">
        <v>613560</v>
      </c>
      <c r="G9" s="201">
        <v>1</v>
      </c>
      <c r="H9" s="201">
        <v>1</v>
      </c>
      <c r="I9" s="201">
        <v>1</v>
      </c>
      <c r="J9" s="203">
        <v>0</v>
      </c>
      <c r="K9" s="203">
        <v>0</v>
      </c>
      <c r="L9" s="203">
        <v>0</v>
      </c>
      <c r="M9" s="204">
        <v>16440</v>
      </c>
      <c r="N9" s="205">
        <v>16560</v>
      </c>
      <c r="O9" s="205">
        <v>16440</v>
      </c>
      <c r="P9" s="205">
        <f>+F9+M9</f>
        <v>630000</v>
      </c>
      <c r="Q9" s="205">
        <f aca="true" t="shared" si="0" ref="Q9:R11">+P9+N9</f>
        <v>646560</v>
      </c>
      <c r="R9" s="205">
        <f t="shared" si="0"/>
        <v>663000</v>
      </c>
      <c r="S9" s="206"/>
    </row>
    <row r="10" spans="1:19" ht="19.5" customHeight="1">
      <c r="A10" s="201">
        <v>2</v>
      </c>
      <c r="B10" s="202" t="s">
        <v>441</v>
      </c>
      <c r="C10" s="201" t="s">
        <v>443</v>
      </c>
      <c r="D10" s="201">
        <v>1</v>
      </c>
      <c r="E10" s="201">
        <v>1</v>
      </c>
      <c r="F10" s="203">
        <v>431400</v>
      </c>
      <c r="G10" s="201">
        <v>1</v>
      </c>
      <c r="H10" s="201">
        <v>1</v>
      </c>
      <c r="I10" s="201">
        <v>1</v>
      </c>
      <c r="J10" s="203">
        <v>0</v>
      </c>
      <c r="K10" s="203">
        <v>0</v>
      </c>
      <c r="L10" s="203">
        <v>0</v>
      </c>
      <c r="M10" s="204">
        <v>13320</v>
      </c>
      <c r="N10" s="205">
        <v>13440</v>
      </c>
      <c r="O10" s="205">
        <v>13080</v>
      </c>
      <c r="P10" s="205">
        <f>+F10+M10</f>
        <v>444720</v>
      </c>
      <c r="Q10" s="205">
        <f t="shared" si="0"/>
        <v>458160</v>
      </c>
      <c r="R10" s="205">
        <f t="shared" si="0"/>
        <v>471240</v>
      </c>
      <c r="S10" s="206"/>
    </row>
    <row r="11" spans="1:19" ht="19.5" customHeight="1">
      <c r="A11" s="201">
        <v>3</v>
      </c>
      <c r="B11" s="202" t="s">
        <v>440</v>
      </c>
      <c r="C11" s="201" t="s">
        <v>444</v>
      </c>
      <c r="D11" s="201">
        <v>1</v>
      </c>
      <c r="E11" s="201">
        <v>1</v>
      </c>
      <c r="F11" s="203">
        <v>238320</v>
      </c>
      <c r="G11" s="201">
        <v>1</v>
      </c>
      <c r="H11" s="201">
        <v>1</v>
      </c>
      <c r="I11" s="201">
        <v>1</v>
      </c>
      <c r="J11" s="203">
        <v>0</v>
      </c>
      <c r="K11" s="203">
        <v>0</v>
      </c>
      <c r="L11" s="203">
        <v>0</v>
      </c>
      <c r="M11" s="204">
        <v>11160</v>
      </c>
      <c r="N11" s="205">
        <v>11040</v>
      </c>
      <c r="O11" s="205">
        <v>10920</v>
      </c>
      <c r="P11" s="205">
        <f>+F11+M11</f>
        <v>249480</v>
      </c>
      <c r="Q11" s="205">
        <f t="shared" si="0"/>
        <v>260520</v>
      </c>
      <c r="R11" s="205">
        <f t="shared" si="0"/>
        <v>271440</v>
      </c>
      <c r="S11" s="202"/>
    </row>
    <row r="12" spans="1:19" ht="21">
      <c r="A12" s="201"/>
      <c r="B12" s="49" t="s">
        <v>16</v>
      </c>
      <c r="C12" s="201"/>
      <c r="D12" s="201"/>
      <c r="E12" s="201"/>
      <c r="F12" s="203"/>
      <c r="G12" s="201"/>
      <c r="H12" s="201"/>
      <c r="I12" s="201"/>
      <c r="J12" s="201"/>
      <c r="K12" s="201"/>
      <c r="L12" s="201"/>
      <c r="M12" s="204"/>
      <c r="N12" s="205"/>
      <c r="O12" s="205"/>
      <c r="P12" s="205"/>
      <c r="Q12" s="205"/>
      <c r="R12" s="205"/>
      <c r="S12" s="202"/>
    </row>
    <row r="13" spans="1:19" ht="19.5" customHeight="1">
      <c r="A13" s="201">
        <v>4</v>
      </c>
      <c r="B13" s="202" t="s">
        <v>445</v>
      </c>
      <c r="C13" s="201" t="s">
        <v>443</v>
      </c>
      <c r="D13" s="201">
        <v>1</v>
      </c>
      <c r="E13" s="201">
        <v>1</v>
      </c>
      <c r="F13" s="203">
        <v>391320</v>
      </c>
      <c r="G13" s="201">
        <v>1</v>
      </c>
      <c r="H13" s="201">
        <v>1</v>
      </c>
      <c r="I13" s="201">
        <v>1</v>
      </c>
      <c r="J13" s="203">
        <v>0</v>
      </c>
      <c r="K13" s="203">
        <v>0</v>
      </c>
      <c r="L13" s="203">
        <v>0</v>
      </c>
      <c r="M13" s="204">
        <v>13320</v>
      </c>
      <c r="N13" s="205">
        <v>13440</v>
      </c>
      <c r="O13" s="205">
        <v>13320</v>
      </c>
      <c r="P13" s="205">
        <f>+F13+M13</f>
        <v>404640</v>
      </c>
      <c r="Q13" s="205">
        <f aca="true" t="shared" si="1" ref="Q13:R19">+P13+N13</f>
        <v>418080</v>
      </c>
      <c r="R13" s="205">
        <f t="shared" si="1"/>
        <v>431400</v>
      </c>
      <c r="S13" s="202"/>
    </row>
    <row r="14" spans="1:19" ht="19.5" customHeight="1">
      <c r="A14" s="201">
        <v>5</v>
      </c>
      <c r="B14" s="202" t="s">
        <v>446</v>
      </c>
      <c r="C14" s="201" t="s">
        <v>443</v>
      </c>
      <c r="D14" s="201">
        <v>1</v>
      </c>
      <c r="E14" s="201">
        <v>1</v>
      </c>
      <c r="F14" s="203">
        <v>335520</v>
      </c>
      <c r="G14" s="201">
        <v>1</v>
      </c>
      <c r="H14" s="201">
        <v>1</v>
      </c>
      <c r="I14" s="201">
        <v>1</v>
      </c>
      <c r="J14" s="203">
        <v>0</v>
      </c>
      <c r="K14" s="203">
        <v>0</v>
      </c>
      <c r="L14" s="203">
        <v>0</v>
      </c>
      <c r="M14" s="204">
        <v>12240</v>
      </c>
      <c r="N14" s="205">
        <v>12960</v>
      </c>
      <c r="O14" s="205">
        <v>13440</v>
      </c>
      <c r="P14" s="205">
        <f aca="true" t="shared" si="2" ref="P14:P19">+F14+M14</f>
        <v>347760</v>
      </c>
      <c r="Q14" s="205">
        <f t="shared" si="1"/>
        <v>360720</v>
      </c>
      <c r="R14" s="205">
        <f t="shared" si="1"/>
        <v>374160</v>
      </c>
      <c r="S14" s="202"/>
    </row>
    <row r="15" spans="1:19" ht="19.5" customHeight="1">
      <c r="A15" s="201">
        <v>6</v>
      </c>
      <c r="B15" s="202" t="s">
        <v>447</v>
      </c>
      <c r="C15" s="201" t="s">
        <v>444</v>
      </c>
      <c r="D15" s="201">
        <v>1</v>
      </c>
      <c r="E15" s="201">
        <v>1</v>
      </c>
      <c r="F15" s="203">
        <v>238320</v>
      </c>
      <c r="G15" s="201">
        <v>1</v>
      </c>
      <c r="H15" s="201">
        <v>1</v>
      </c>
      <c r="I15" s="201">
        <v>1</v>
      </c>
      <c r="J15" s="203">
        <v>0</v>
      </c>
      <c r="K15" s="203">
        <v>0</v>
      </c>
      <c r="L15" s="203">
        <v>0</v>
      </c>
      <c r="M15" s="204">
        <v>11160</v>
      </c>
      <c r="N15" s="205">
        <v>11040</v>
      </c>
      <c r="O15" s="205">
        <v>10920</v>
      </c>
      <c r="P15" s="205">
        <f t="shared" si="2"/>
        <v>249480</v>
      </c>
      <c r="Q15" s="205">
        <f t="shared" si="1"/>
        <v>260520</v>
      </c>
      <c r="R15" s="205">
        <f t="shared" si="1"/>
        <v>271440</v>
      </c>
      <c r="S15" s="202"/>
    </row>
    <row r="16" spans="1:19" ht="19.5" customHeight="1">
      <c r="A16" s="201">
        <v>7</v>
      </c>
      <c r="B16" s="202" t="s">
        <v>448</v>
      </c>
      <c r="C16" s="201" t="s">
        <v>444</v>
      </c>
      <c r="D16" s="201">
        <v>1</v>
      </c>
      <c r="E16" s="201">
        <v>1</v>
      </c>
      <c r="F16" s="203">
        <v>260520</v>
      </c>
      <c r="G16" s="201">
        <v>1</v>
      </c>
      <c r="H16" s="201">
        <v>1</v>
      </c>
      <c r="I16" s="201">
        <v>1</v>
      </c>
      <c r="J16" s="203">
        <v>0</v>
      </c>
      <c r="K16" s="203">
        <v>0</v>
      </c>
      <c r="L16" s="203">
        <v>0</v>
      </c>
      <c r="M16" s="204">
        <v>10920</v>
      </c>
      <c r="N16" s="205">
        <v>11160</v>
      </c>
      <c r="O16" s="205">
        <v>11280</v>
      </c>
      <c r="P16" s="205">
        <f t="shared" si="2"/>
        <v>271440</v>
      </c>
      <c r="Q16" s="205">
        <f t="shared" si="1"/>
        <v>282600</v>
      </c>
      <c r="R16" s="205">
        <f t="shared" si="1"/>
        <v>293880</v>
      </c>
      <c r="S16" s="202"/>
    </row>
    <row r="17" spans="1:19" ht="19.5" customHeight="1">
      <c r="A17" s="201">
        <v>8</v>
      </c>
      <c r="B17" s="202" t="s">
        <v>33</v>
      </c>
      <c r="C17" s="201" t="s">
        <v>444</v>
      </c>
      <c r="D17" s="201">
        <v>1</v>
      </c>
      <c r="E17" s="201">
        <v>1</v>
      </c>
      <c r="F17" s="203">
        <v>365640</v>
      </c>
      <c r="G17" s="201">
        <v>1</v>
      </c>
      <c r="H17" s="201">
        <v>1</v>
      </c>
      <c r="I17" s="201">
        <v>1</v>
      </c>
      <c r="J17" s="207" t="s">
        <v>241</v>
      </c>
      <c r="K17" s="203">
        <v>0</v>
      </c>
      <c r="L17" s="203">
        <v>0</v>
      </c>
      <c r="M17" s="204">
        <v>12120</v>
      </c>
      <c r="N17" s="205">
        <v>12600</v>
      </c>
      <c r="O17" s="205">
        <v>12960</v>
      </c>
      <c r="P17" s="205">
        <f t="shared" si="2"/>
        <v>377760</v>
      </c>
      <c r="Q17" s="205">
        <f t="shared" si="1"/>
        <v>390360</v>
      </c>
      <c r="R17" s="205">
        <f t="shared" si="1"/>
        <v>403320</v>
      </c>
      <c r="S17" s="202"/>
    </row>
    <row r="18" spans="1:19" ht="19.5" customHeight="1">
      <c r="A18" s="201">
        <v>9</v>
      </c>
      <c r="B18" s="202" t="s">
        <v>449</v>
      </c>
      <c r="C18" s="201" t="s">
        <v>444</v>
      </c>
      <c r="D18" s="201">
        <v>1</v>
      </c>
      <c r="E18" s="201">
        <v>1</v>
      </c>
      <c r="F18" s="203">
        <v>288120</v>
      </c>
      <c r="G18" s="201">
        <v>1</v>
      </c>
      <c r="H18" s="201">
        <v>1</v>
      </c>
      <c r="I18" s="201">
        <v>1</v>
      </c>
      <c r="J18" s="203">
        <v>0</v>
      </c>
      <c r="K18" s="203">
        <v>0</v>
      </c>
      <c r="L18" s="203">
        <v>0</v>
      </c>
      <c r="M18" s="204">
        <v>11520</v>
      </c>
      <c r="N18" s="205">
        <v>12000</v>
      </c>
      <c r="O18" s="205">
        <v>12120</v>
      </c>
      <c r="P18" s="205">
        <f t="shared" si="2"/>
        <v>299640</v>
      </c>
      <c r="Q18" s="205">
        <f t="shared" si="1"/>
        <v>311640</v>
      </c>
      <c r="R18" s="205">
        <f t="shared" si="1"/>
        <v>323760</v>
      </c>
      <c r="S18" s="202"/>
    </row>
    <row r="19" spans="1:19" ht="19.5" customHeight="1">
      <c r="A19" s="201">
        <v>10</v>
      </c>
      <c r="B19" s="202" t="s">
        <v>35</v>
      </c>
      <c r="C19" s="201" t="s">
        <v>444</v>
      </c>
      <c r="D19" s="201">
        <v>1</v>
      </c>
      <c r="E19" s="201">
        <v>1</v>
      </c>
      <c r="F19" s="203">
        <v>253680</v>
      </c>
      <c r="G19" s="201">
        <v>1</v>
      </c>
      <c r="H19" s="201">
        <v>1</v>
      </c>
      <c r="I19" s="201">
        <v>1</v>
      </c>
      <c r="J19" s="203">
        <v>0</v>
      </c>
      <c r="K19" s="203">
        <v>0</v>
      </c>
      <c r="L19" s="203">
        <v>0</v>
      </c>
      <c r="M19" s="203">
        <v>8880</v>
      </c>
      <c r="N19" s="205">
        <v>8640</v>
      </c>
      <c r="O19" s="205">
        <v>8880</v>
      </c>
      <c r="P19" s="205">
        <f t="shared" si="2"/>
        <v>262560</v>
      </c>
      <c r="Q19" s="205">
        <f t="shared" si="1"/>
        <v>271200</v>
      </c>
      <c r="R19" s="205">
        <f t="shared" si="1"/>
        <v>280080</v>
      </c>
      <c r="S19" s="202"/>
    </row>
    <row r="20" spans="1:19" ht="19.5" customHeight="1">
      <c r="A20" s="201">
        <v>11</v>
      </c>
      <c r="B20" s="202" t="s">
        <v>288</v>
      </c>
      <c r="C20" s="201" t="s">
        <v>450</v>
      </c>
      <c r="D20" s="201">
        <v>1</v>
      </c>
      <c r="E20" s="201">
        <v>1</v>
      </c>
      <c r="F20" s="203">
        <v>203040</v>
      </c>
      <c r="G20" s="201">
        <v>1</v>
      </c>
      <c r="H20" s="201">
        <v>1</v>
      </c>
      <c r="I20" s="201">
        <v>1</v>
      </c>
      <c r="J20" s="203">
        <v>0</v>
      </c>
      <c r="K20" s="203">
        <v>0</v>
      </c>
      <c r="L20" s="203">
        <v>0</v>
      </c>
      <c r="M20" s="204">
        <v>9240</v>
      </c>
      <c r="N20" s="205">
        <v>9000</v>
      </c>
      <c r="O20" s="205">
        <v>9120</v>
      </c>
      <c r="P20" s="205">
        <f>+F20+M20</f>
        <v>212280</v>
      </c>
      <c r="Q20" s="205">
        <f>+P20+N20</f>
        <v>221280</v>
      </c>
      <c r="R20" s="205">
        <f>+O20+Q20</f>
        <v>230400</v>
      </c>
      <c r="S20" s="202"/>
    </row>
    <row r="21" spans="1:19" ht="19.5" customHeight="1">
      <c r="A21" s="208"/>
      <c r="B21" s="49" t="s">
        <v>38</v>
      </c>
      <c r="C21" s="208" t="s">
        <v>214</v>
      </c>
      <c r="D21" s="208"/>
      <c r="E21" s="208"/>
      <c r="F21" s="209"/>
      <c r="G21" s="208"/>
      <c r="H21" s="208"/>
      <c r="I21" s="208"/>
      <c r="J21" s="208"/>
      <c r="K21" s="208"/>
      <c r="L21" s="208"/>
      <c r="M21" s="203"/>
      <c r="N21" s="210"/>
      <c r="O21" s="210"/>
      <c r="P21" s="210"/>
      <c r="Q21" s="210"/>
      <c r="R21" s="210"/>
      <c r="S21" s="206"/>
    </row>
    <row r="22" spans="1:19" ht="19.5" customHeight="1">
      <c r="A22" s="201">
        <v>12</v>
      </c>
      <c r="B22" s="202" t="s">
        <v>451</v>
      </c>
      <c r="C22" s="201" t="s">
        <v>39</v>
      </c>
      <c r="D22" s="201">
        <v>1</v>
      </c>
      <c r="E22" s="201">
        <v>1</v>
      </c>
      <c r="F22" s="203">
        <v>207240</v>
      </c>
      <c r="G22" s="201">
        <v>1</v>
      </c>
      <c r="H22" s="201">
        <v>1</v>
      </c>
      <c r="I22" s="201">
        <v>1</v>
      </c>
      <c r="J22" s="203">
        <v>0</v>
      </c>
      <c r="K22" s="203">
        <v>0</v>
      </c>
      <c r="L22" s="203">
        <v>0</v>
      </c>
      <c r="M22" s="203">
        <v>7080</v>
      </c>
      <c r="N22" s="203">
        <v>7200</v>
      </c>
      <c r="O22" s="203">
        <v>7440</v>
      </c>
      <c r="P22" s="205">
        <f>+F22+M22</f>
        <v>214320</v>
      </c>
      <c r="Q22" s="205">
        <f>+P22+N22</f>
        <v>221520</v>
      </c>
      <c r="R22" s="205">
        <f>+O22+Q22</f>
        <v>228960</v>
      </c>
      <c r="S22" s="202"/>
    </row>
    <row r="23" spans="1:19" ht="19.5" customHeight="1">
      <c r="A23" s="201">
        <v>13</v>
      </c>
      <c r="B23" s="202" t="s">
        <v>399</v>
      </c>
      <c r="C23" s="201" t="s">
        <v>39</v>
      </c>
      <c r="D23" s="201">
        <v>1</v>
      </c>
      <c r="E23" s="201">
        <v>1</v>
      </c>
      <c r="F23" s="203">
        <v>203520</v>
      </c>
      <c r="G23" s="201">
        <v>1</v>
      </c>
      <c r="H23" s="201">
        <v>1</v>
      </c>
      <c r="I23" s="201">
        <v>1</v>
      </c>
      <c r="J23" s="203">
        <v>0</v>
      </c>
      <c r="K23" s="203">
        <v>0</v>
      </c>
      <c r="L23" s="203">
        <v>0</v>
      </c>
      <c r="M23" s="203">
        <v>7320</v>
      </c>
      <c r="N23" s="203">
        <v>7440</v>
      </c>
      <c r="O23" s="203">
        <v>7200</v>
      </c>
      <c r="P23" s="205">
        <f>+F23+M23</f>
        <v>210840</v>
      </c>
      <c r="Q23" s="205">
        <f>+P23+N23</f>
        <v>218280</v>
      </c>
      <c r="R23" s="205">
        <f>+O23+Q23</f>
        <v>225480</v>
      </c>
      <c r="S23" s="202"/>
    </row>
    <row r="24" spans="1:19" ht="19.5" customHeight="1">
      <c r="A24" s="201">
        <v>14</v>
      </c>
      <c r="B24" s="202" t="s">
        <v>398</v>
      </c>
      <c r="C24" s="201" t="s">
        <v>39</v>
      </c>
      <c r="D24" s="201">
        <v>1</v>
      </c>
      <c r="E24" s="201">
        <v>1</v>
      </c>
      <c r="F24" s="203">
        <v>203520</v>
      </c>
      <c r="G24" s="201">
        <v>1</v>
      </c>
      <c r="H24" s="201">
        <v>1</v>
      </c>
      <c r="I24" s="201">
        <v>1</v>
      </c>
      <c r="J24" s="203">
        <v>0</v>
      </c>
      <c r="K24" s="203">
        <v>0</v>
      </c>
      <c r="L24" s="203">
        <v>0</v>
      </c>
      <c r="M24" s="203">
        <v>7320</v>
      </c>
      <c r="N24" s="203">
        <v>7440</v>
      </c>
      <c r="O24" s="203">
        <v>7200</v>
      </c>
      <c r="P24" s="205">
        <f>+F24+M24</f>
        <v>210840</v>
      </c>
      <c r="Q24" s="205">
        <f>+P24+N24</f>
        <v>218280</v>
      </c>
      <c r="R24" s="205">
        <f>+O24+Q24</f>
        <v>225480</v>
      </c>
      <c r="S24" s="202"/>
    </row>
    <row r="25" spans="1:19" ht="19.5" customHeight="1">
      <c r="A25" s="201"/>
      <c r="B25" s="243" t="s">
        <v>244</v>
      </c>
      <c r="C25" s="201"/>
      <c r="D25" s="201"/>
      <c r="E25" s="201"/>
      <c r="F25" s="203"/>
      <c r="G25" s="201"/>
      <c r="H25" s="201"/>
      <c r="I25" s="201"/>
      <c r="J25" s="203"/>
      <c r="K25" s="203"/>
      <c r="L25" s="203"/>
      <c r="M25" s="203"/>
      <c r="N25" s="203"/>
      <c r="O25" s="203"/>
      <c r="P25" s="205"/>
      <c r="Q25" s="205"/>
      <c r="R25" s="205"/>
      <c r="S25" s="202"/>
    </row>
    <row r="26" spans="1:19" ht="19.5" customHeight="1">
      <c r="A26" s="309">
        <v>15</v>
      </c>
      <c r="B26" s="310" t="s">
        <v>458</v>
      </c>
      <c r="C26" s="309" t="s">
        <v>202</v>
      </c>
      <c r="D26" s="309">
        <v>1</v>
      </c>
      <c r="E26" s="309" t="s">
        <v>202</v>
      </c>
      <c r="F26" s="312">
        <v>180000</v>
      </c>
      <c r="G26" s="309">
        <v>1</v>
      </c>
      <c r="H26" s="309">
        <v>1</v>
      </c>
      <c r="I26" s="309">
        <v>1</v>
      </c>
      <c r="J26" s="312">
        <v>0</v>
      </c>
      <c r="K26" s="312">
        <v>0</v>
      </c>
      <c r="L26" s="312">
        <v>0</v>
      </c>
      <c r="M26" s="312">
        <v>0</v>
      </c>
      <c r="N26" s="312">
        <v>7200</v>
      </c>
      <c r="O26" s="312">
        <v>7560</v>
      </c>
      <c r="P26" s="315">
        <f>+F26+M26</f>
        <v>180000</v>
      </c>
      <c r="Q26" s="315">
        <f>+P26+N26</f>
        <v>187200</v>
      </c>
      <c r="R26" s="315">
        <f>+O26+Q26</f>
        <v>194760</v>
      </c>
      <c r="S26" s="309" t="s">
        <v>154</v>
      </c>
    </row>
    <row r="27" spans="1:19" ht="19.5" customHeight="1">
      <c r="A27" s="201">
        <v>16</v>
      </c>
      <c r="B27" s="202" t="s">
        <v>452</v>
      </c>
      <c r="C27" s="201" t="s">
        <v>202</v>
      </c>
      <c r="D27" s="201">
        <v>1</v>
      </c>
      <c r="E27" s="201">
        <v>1</v>
      </c>
      <c r="F27" s="203">
        <v>147240</v>
      </c>
      <c r="G27" s="201">
        <v>1</v>
      </c>
      <c r="H27" s="201">
        <v>1</v>
      </c>
      <c r="I27" s="201">
        <v>1</v>
      </c>
      <c r="J27" s="203">
        <v>0</v>
      </c>
      <c r="K27" s="203">
        <v>0</v>
      </c>
      <c r="L27" s="203">
        <v>0</v>
      </c>
      <c r="M27" s="203">
        <v>6000</v>
      </c>
      <c r="N27" s="203">
        <v>6240</v>
      </c>
      <c r="O27" s="203">
        <v>6480</v>
      </c>
      <c r="P27" s="205">
        <f>+F27+M27</f>
        <v>153240</v>
      </c>
      <c r="Q27" s="205">
        <f>+P27+N27</f>
        <v>159480</v>
      </c>
      <c r="R27" s="205">
        <f>+O27+Q27</f>
        <v>165960</v>
      </c>
      <c r="S27" s="202"/>
    </row>
    <row r="28" spans="1:19" ht="19.5" customHeight="1">
      <c r="A28" s="201">
        <v>17</v>
      </c>
      <c r="B28" s="202" t="s">
        <v>42</v>
      </c>
      <c r="C28" s="201" t="s">
        <v>202</v>
      </c>
      <c r="D28" s="201">
        <v>1</v>
      </c>
      <c r="E28" s="201">
        <v>1</v>
      </c>
      <c r="F28" s="203">
        <v>144720</v>
      </c>
      <c r="G28" s="201">
        <v>1</v>
      </c>
      <c r="H28" s="201">
        <v>1</v>
      </c>
      <c r="I28" s="201">
        <v>1</v>
      </c>
      <c r="J28" s="203">
        <v>0</v>
      </c>
      <c r="K28" s="203">
        <v>0</v>
      </c>
      <c r="L28" s="203">
        <v>0</v>
      </c>
      <c r="M28" s="203">
        <v>5880</v>
      </c>
      <c r="N28" s="203">
        <v>6120</v>
      </c>
      <c r="O28" s="203">
        <v>6360</v>
      </c>
      <c r="P28" s="205">
        <f>+F28+M28</f>
        <v>150600</v>
      </c>
      <c r="Q28" s="205">
        <f>+P28+N28</f>
        <v>156720</v>
      </c>
      <c r="R28" s="205">
        <f>+O28+Q28</f>
        <v>163080</v>
      </c>
      <c r="S28" s="202"/>
    </row>
    <row r="29" spans="1:19" ht="19.5" customHeight="1">
      <c r="A29" s="201"/>
      <c r="B29" s="49" t="s">
        <v>200</v>
      </c>
      <c r="C29" s="201"/>
      <c r="D29" s="201"/>
      <c r="E29" s="201"/>
      <c r="F29" s="203"/>
      <c r="G29" s="201"/>
      <c r="H29" s="201"/>
      <c r="I29" s="201"/>
      <c r="J29" s="203"/>
      <c r="K29" s="203"/>
      <c r="L29" s="203"/>
      <c r="M29" s="203"/>
      <c r="N29" s="203"/>
      <c r="O29" s="203"/>
      <c r="P29" s="205"/>
      <c r="Q29" s="205"/>
      <c r="R29" s="205"/>
      <c r="S29" s="202"/>
    </row>
    <row r="30" spans="1:19" ht="19.5" customHeight="1">
      <c r="A30" s="201">
        <v>18</v>
      </c>
      <c r="B30" s="202" t="s">
        <v>348</v>
      </c>
      <c r="C30" s="201" t="s">
        <v>202</v>
      </c>
      <c r="D30" s="201">
        <v>1</v>
      </c>
      <c r="E30" s="201">
        <v>1</v>
      </c>
      <c r="F30" s="203">
        <v>108000</v>
      </c>
      <c r="G30" s="201">
        <v>1</v>
      </c>
      <c r="H30" s="201">
        <v>1</v>
      </c>
      <c r="I30" s="201">
        <v>1</v>
      </c>
      <c r="J30" s="203">
        <v>0</v>
      </c>
      <c r="K30" s="203">
        <v>0</v>
      </c>
      <c r="L30" s="203">
        <v>0</v>
      </c>
      <c r="M30" s="203">
        <v>0</v>
      </c>
      <c r="N30" s="203">
        <v>0</v>
      </c>
      <c r="O30" s="203">
        <v>0</v>
      </c>
      <c r="P30" s="205">
        <f>+F30+M30</f>
        <v>108000</v>
      </c>
      <c r="Q30" s="205">
        <f>+P30+N30</f>
        <v>108000</v>
      </c>
      <c r="R30" s="205">
        <f>+O30+Q30</f>
        <v>108000</v>
      </c>
      <c r="S30" s="202"/>
    </row>
    <row r="31" spans="1:19" ht="19.5" customHeight="1">
      <c r="A31" s="201">
        <v>19</v>
      </c>
      <c r="B31" s="202" t="s">
        <v>347</v>
      </c>
      <c r="C31" s="201" t="s">
        <v>202</v>
      </c>
      <c r="D31" s="201">
        <v>1</v>
      </c>
      <c r="E31" s="201">
        <v>1</v>
      </c>
      <c r="F31" s="203">
        <v>108000</v>
      </c>
      <c r="G31" s="201">
        <v>1</v>
      </c>
      <c r="H31" s="201">
        <v>1</v>
      </c>
      <c r="I31" s="201">
        <v>1</v>
      </c>
      <c r="J31" s="203">
        <v>0</v>
      </c>
      <c r="K31" s="203">
        <v>0</v>
      </c>
      <c r="L31" s="203">
        <v>0</v>
      </c>
      <c r="M31" s="203">
        <v>0</v>
      </c>
      <c r="N31" s="203">
        <v>0</v>
      </c>
      <c r="O31" s="203">
        <v>0</v>
      </c>
      <c r="P31" s="205">
        <f>+F31+M31</f>
        <v>108000</v>
      </c>
      <c r="Q31" s="205">
        <f>+P31+N31</f>
        <v>108000</v>
      </c>
      <c r="R31" s="205">
        <f>+O31+Q31</f>
        <v>108000</v>
      </c>
      <c r="S31" s="202"/>
    </row>
    <row r="32" spans="1:19" ht="19.5" customHeight="1">
      <c r="A32" s="201">
        <v>20</v>
      </c>
      <c r="B32" s="202" t="s">
        <v>328</v>
      </c>
      <c r="C32" s="201" t="s">
        <v>202</v>
      </c>
      <c r="D32" s="201">
        <v>1</v>
      </c>
      <c r="E32" s="201">
        <v>1</v>
      </c>
      <c r="F32" s="203">
        <v>108000</v>
      </c>
      <c r="G32" s="201">
        <v>1</v>
      </c>
      <c r="H32" s="201">
        <v>1</v>
      </c>
      <c r="I32" s="201">
        <v>1</v>
      </c>
      <c r="J32" s="203">
        <v>0</v>
      </c>
      <c r="K32" s="203">
        <v>0</v>
      </c>
      <c r="L32" s="203">
        <v>0</v>
      </c>
      <c r="M32" s="203">
        <v>0</v>
      </c>
      <c r="N32" s="203">
        <v>0</v>
      </c>
      <c r="O32" s="203">
        <v>0</v>
      </c>
      <c r="P32" s="205">
        <f>+F32+M32</f>
        <v>108000</v>
      </c>
      <c r="Q32" s="205">
        <f>+P32+N32</f>
        <v>108000</v>
      </c>
      <c r="R32" s="205">
        <f>+O32+Q32</f>
        <v>108000</v>
      </c>
      <c r="S32" s="202"/>
    </row>
    <row r="33" spans="1:19" ht="19.5" customHeight="1">
      <c r="A33" s="201">
        <v>21</v>
      </c>
      <c r="B33" s="202" t="s">
        <v>346</v>
      </c>
      <c r="C33" s="201" t="s">
        <v>202</v>
      </c>
      <c r="D33" s="201">
        <v>1</v>
      </c>
      <c r="E33" s="201">
        <v>1</v>
      </c>
      <c r="F33" s="203">
        <v>108000</v>
      </c>
      <c r="G33" s="201">
        <v>1</v>
      </c>
      <c r="H33" s="201">
        <v>1</v>
      </c>
      <c r="I33" s="201">
        <v>1</v>
      </c>
      <c r="J33" s="203">
        <v>0</v>
      </c>
      <c r="K33" s="203">
        <v>0</v>
      </c>
      <c r="L33" s="203">
        <v>0</v>
      </c>
      <c r="M33" s="203">
        <v>0</v>
      </c>
      <c r="N33" s="203">
        <v>0</v>
      </c>
      <c r="O33" s="203">
        <v>0</v>
      </c>
      <c r="P33" s="205">
        <f>+F33+M33</f>
        <v>108000</v>
      </c>
      <c r="Q33" s="205">
        <f>+P33+N33</f>
        <v>108000</v>
      </c>
      <c r="R33" s="205">
        <f>+O33+Q33</f>
        <v>108000</v>
      </c>
      <c r="S33" s="202"/>
    </row>
    <row r="34" spans="1:19" ht="19.5" customHeight="1">
      <c r="A34" s="201"/>
      <c r="B34" s="49" t="s">
        <v>10</v>
      </c>
      <c r="C34" s="201"/>
      <c r="D34" s="201"/>
      <c r="E34" s="201"/>
      <c r="F34" s="203"/>
      <c r="G34" s="201"/>
      <c r="H34" s="201"/>
      <c r="I34" s="201"/>
      <c r="J34" s="201"/>
      <c r="K34" s="201"/>
      <c r="L34" s="201"/>
      <c r="M34" s="203"/>
      <c r="N34" s="205"/>
      <c r="O34" s="205"/>
      <c r="P34" s="205"/>
      <c r="Q34" s="205"/>
      <c r="R34" s="205"/>
      <c r="S34" s="202"/>
    </row>
    <row r="35" spans="1:19" ht="19.5" customHeight="1">
      <c r="A35" s="201">
        <v>22</v>
      </c>
      <c r="B35" s="202" t="s">
        <v>459</v>
      </c>
      <c r="C35" s="201" t="s">
        <v>443</v>
      </c>
      <c r="D35" s="201">
        <v>1</v>
      </c>
      <c r="E35" s="201">
        <v>1</v>
      </c>
      <c r="F35" s="203">
        <v>391320</v>
      </c>
      <c r="G35" s="201">
        <v>1</v>
      </c>
      <c r="H35" s="201">
        <v>1</v>
      </c>
      <c r="I35" s="201">
        <v>1</v>
      </c>
      <c r="J35" s="203">
        <v>0</v>
      </c>
      <c r="K35" s="203">
        <v>0</v>
      </c>
      <c r="L35" s="203">
        <v>0</v>
      </c>
      <c r="M35" s="204">
        <v>13320</v>
      </c>
      <c r="N35" s="205">
        <v>13440</v>
      </c>
      <c r="O35" s="205">
        <v>13320</v>
      </c>
      <c r="P35" s="205">
        <f aca="true" t="shared" si="3" ref="P35:P40">+F35+M35</f>
        <v>404640</v>
      </c>
      <c r="Q35" s="205">
        <f aca="true" t="shared" si="4" ref="Q35:Q40">+P35+N35</f>
        <v>418080</v>
      </c>
      <c r="R35" s="205">
        <f aca="true" t="shared" si="5" ref="R35:R40">+O35+Q35</f>
        <v>431400</v>
      </c>
      <c r="S35" s="202"/>
    </row>
    <row r="36" spans="1:19" ht="19.5" customHeight="1">
      <c r="A36" s="201">
        <v>23</v>
      </c>
      <c r="B36" s="202" t="s">
        <v>460</v>
      </c>
      <c r="C36" s="201" t="s">
        <v>443</v>
      </c>
      <c r="D36" s="201">
        <v>1</v>
      </c>
      <c r="E36" s="201">
        <v>1</v>
      </c>
      <c r="F36" s="203">
        <v>347760</v>
      </c>
      <c r="G36" s="201">
        <v>1</v>
      </c>
      <c r="H36" s="201">
        <v>1</v>
      </c>
      <c r="I36" s="201">
        <v>1</v>
      </c>
      <c r="J36" s="203">
        <v>0</v>
      </c>
      <c r="K36" s="203">
        <v>0</v>
      </c>
      <c r="L36" s="203">
        <v>0</v>
      </c>
      <c r="M36" s="204">
        <v>12960</v>
      </c>
      <c r="N36" s="205">
        <v>13440</v>
      </c>
      <c r="O36" s="205">
        <v>13320</v>
      </c>
      <c r="P36" s="205">
        <f t="shared" si="3"/>
        <v>360720</v>
      </c>
      <c r="Q36" s="205">
        <f t="shared" si="4"/>
        <v>374160</v>
      </c>
      <c r="R36" s="205">
        <f t="shared" si="5"/>
        <v>387480</v>
      </c>
      <c r="S36" s="202"/>
    </row>
    <row r="37" spans="1:19" ht="19.5" customHeight="1">
      <c r="A37" s="201">
        <v>24</v>
      </c>
      <c r="B37" s="202" t="s">
        <v>209</v>
      </c>
      <c r="C37" s="201" t="s">
        <v>444</v>
      </c>
      <c r="D37" s="201">
        <v>1</v>
      </c>
      <c r="E37" s="201">
        <v>1</v>
      </c>
      <c r="F37" s="203">
        <v>271440</v>
      </c>
      <c r="G37" s="201">
        <v>1</v>
      </c>
      <c r="H37" s="201">
        <v>1</v>
      </c>
      <c r="I37" s="201">
        <v>1</v>
      </c>
      <c r="J37" s="203">
        <v>0</v>
      </c>
      <c r="K37" s="203">
        <v>0</v>
      </c>
      <c r="L37" s="203">
        <v>0</v>
      </c>
      <c r="M37" s="203">
        <v>11160</v>
      </c>
      <c r="N37" s="205">
        <v>11280</v>
      </c>
      <c r="O37" s="205">
        <v>11760</v>
      </c>
      <c r="P37" s="205">
        <f t="shared" si="3"/>
        <v>282600</v>
      </c>
      <c r="Q37" s="205">
        <f t="shared" si="4"/>
        <v>293880</v>
      </c>
      <c r="R37" s="205">
        <f t="shared" si="5"/>
        <v>305640</v>
      </c>
      <c r="S37" s="202"/>
    </row>
    <row r="38" spans="1:19" ht="19.5" customHeight="1">
      <c r="A38" s="201">
        <v>25</v>
      </c>
      <c r="B38" s="202" t="s">
        <v>210</v>
      </c>
      <c r="C38" s="201" t="s">
        <v>444</v>
      </c>
      <c r="D38" s="201">
        <v>1</v>
      </c>
      <c r="E38" s="201">
        <v>1</v>
      </c>
      <c r="F38" s="203">
        <v>266760</v>
      </c>
      <c r="G38" s="201">
        <v>1</v>
      </c>
      <c r="H38" s="201">
        <v>1</v>
      </c>
      <c r="I38" s="201">
        <v>1</v>
      </c>
      <c r="J38" s="203">
        <v>0</v>
      </c>
      <c r="K38" s="203">
        <v>0</v>
      </c>
      <c r="L38" s="203">
        <v>0</v>
      </c>
      <c r="M38" s="204">
        <v>9000</v>
      </c>
      <c r="N38" s="205">
        <v>8760</v>
      </c>
      <c r="O38" s="205">
        <v>9240</v>
      </c>
      <c r="P38" s="205">
        <f t="shared" si="3"/>
        <v>275760</v>
      </c>
      <c r="Q38" s="205">
        <f t="shared" si="4"/>
        <v>284520</v>
      </c>
      <c r="R38" s="205">
        <f t="shared" si="5"/>
        <v>293760</v>
      </c>
      <c r="S38" s="202"/>
    </row>
    <row r="39" spans="1:19" ht="19.5" customHeight="1">
      <c r="A39" s="201">
        <v>26</v>
      </c>
      <c r="B39" s="202" t="s">
        <v>36</v>
      </c>
      <c r="C39" s="201" t="s">
        <v>453</v>
      </c>
      <c r="D39" s="201">
        <v>1</v>
      </c>
      <c r="E39" s="201">
        <v>1</v>
      </c>
      <c r="F39" s="203">
        <v>269880</v>
      </c>
      <c r="G39" s="201">
        <v>1</v>
      </c>
      <c r="H39" s="201">
        <v>1</v>
      </c>
      <c r="I39" s="201">
        <v>1</v>
      </c>
      <c r="J39" s="203">
        <v>0</v>
      </c>
      <c r="K39" s="203">
        <v>0</v>
      </c>
      <c r="L39" s="203">
        <v>0</v>
      </c>
      <c r="M39" s="204">
        <v>10560</v>
      </c>
      <c r="N39" s="205">
        <v>10800</v>
      </c>
      <c r="O39" s="205">
        <v>11040</v>
      </c>
      <c r="P39" s="205">
        <f t="shared" si="3"/>
        <v>280440</v>
      </c>
      <c r="Q39" s="205">
        <f t="shared" si="4"/>
        <v>291240</v>
      </c>
      <c r="R39" s="205">
        <f t="shared" si="5"/>
        <v>302280</v>
      </c>
      <c r="S39" s="202"/>
    </row>
    <row r="40" spans="1:19" ht="19.5" customHeight="1">
      <c r="A40" s="201">
        <v>27</v>
      </c>
      <c r="B40" s="202" t="s">
        <v>36</v>
      </c>
      <c r="C40" s="201" t="s">
        <v>453</v>
      </c>
      <c r="D40" s="201">
        <v>1</v>
      </c>
      <c r="E40" s="201">
        <v>1</v>
      </c>
      <c r="F40" s="203">
        <v>249360</v>
      </c>
      <c r="G40" s="201">
        <v>1</v>
      </c>
      <c r="H40" s="201">
        <v>1</v>
      </c>
      <c r="I40" s="201">
        <v>1</v>
      </c>
      <c r="J40" s="203">
        <v>0</v>
      </c>
      <c r="K40" s="203">
        <v>0</v>
      </c>
      <c r="L40" s="203">
        <v>0</v>
      </c>
      <c r="M40" s="204">
        <v>10080</v>
      </c>
      <c r="N40" s="205">
        <v>10440</v>
      </c>
      <c r="O40" s="205">
        <v>10560</v>
      </c>
      <c r="P40" s="205">
        <f t="shared" si="3"/>
        <v>259440</v>
      </c>
      <c r="Q40" s="205">
        <f t="shared" si="4"/>
        <v>269880</v>
      </c>
      <c r="R40" s="205">
        <f t="shared" si="5"/>
        <v>280440</v>
      </c>
      <c r="S40" s="202"/>
    </row>
    <row r="41" spans="1:19" ht="19.5" customHeight="1">
      <c r="A41" s="201"/>
      <c r="B41" s="244" t="s">
        <v>244</v>
      </c>
      <c r="C41" s="201"/>
      <c r="D41" s="201"/>
      <c r="E41" s="201"/>
      <c r="F41" s="203"/>
      <c r="G41" s="201"/>
      <c r="H41" s="212"/>
      <c r="I41" s="212"/>
      <c r="J41" s="203"/>
      <c r="K41" s="212"/>
      <c r="L41" s="203"/>
      <c r="M41" s="203"/>
      <c r="N41" s="205"/>
      <c r="O41" s="205"/>
      <c r="P41" s="205"/>
      <c r="Q41" s="205"/>
      <c r="R41" s="205"/>
      <c r="S41" s="202"/>
    </row>
    <row r="42" spans="1:32" ht="19.5" customHeight="1">
      <c r="A42" s="201">
        <v>28</v>
      </c>
      <c r="B42" s="202" t="s">
        <v>454</v>
      </c>
      <c r="C42" s="201" t="s">
        <v>202</v>
      </c>
      <c r="D42" s="201">
        <v>1</v>
      </c>
      <c r="E42" s="201">
        <v>1</v>
      </c>
      <c r="F42" s="203">
        <v>140160</v>
      </c>
      <c r="G42" s="201">
        <v>1</v>
      </c>
      <c r="H42" s="201">
        <v>1</v>
      </c>
      <c r="I42" s="201">
        <v>1</v>
      </c>
      <c r="J42" s="203">
        <v>0</v>
      </c>
      <c r="K42" s="203">
        <v>0</v>
      </c>
      <c r="L42" s="203">
        <v>0</v>
      </c>
      <c r="M42" s="203">
        <v>5640</v>
      </c>
      <c r="N42" s="203">
        <v>5880</v>
      </c>
      <c r="O42" s="203">
        <v>6120</v>
      </c>
      <c r="P42" s="205">
        <f>+F42+M42</f>
        <v>145800</v>
      </c>
      <c r="Q42" s="205">
        <f>+P42+N42</f>
        <v>151680</v>
      </c>
      <c r="R42" s="205">
        <f>+O42+Q42</f>
        <v>157800</v>
      </c>
      <c r="S42" s="213"/>
      <c r="T42" s="48"/>
      <c r="U42" s="48"/>
      <c r="V42" s="48"/>
      <c r="W42" s="52"/>
      <c r="X42" s="52"/>
      <c r="Y42" s="52"/>
      <c r="Z42" s="52"/>
      <c r="AA42" s="52"/>
      <c r="AB42" s="52"/>
      <c r="AC42" s="53"/>
      <c r="AD42" s="53"/>
      <c r="AE42" s="53"/>
      <c r="AF42" s="34"/>
    </row>
    <row r="43" spans="1:19" ht="19.5" customHeight="1">
      <c r="A43" s="201"/>
      <c r="B43" s="49" t="s">
        <v>11</v>
      </c>
      <c r="C43" s="201"/>
      <c r="D43" s="201"/>
      <c r="E43" s="201"/>
      <c r="F43" s="203"/>
      <c r="G43" s="201"/>
      <c r="H43" s="201"/>
      <c r="I43" s="201"/>
      <c r="J43" s="201"/>
      <c r="K43" s="201"/>
      <c r="L43" s="201"/>
      <c r="M43" s="203"/>
      <c r="N43" s="205"/>
      <c r="O43" s="205"/>
      <c r="P43" s="205"/>
      <c r="Q43" s="205"/>
      <c r="R43" s="205"/>
      <c r="S43" s="202"/>
    </row>
    <row r="44" spans="1:19" ht="19.5" customHeight="1">
      <c r="A44" s="201">
        <v>29</v>
      </c>
      <c r="B44" s="202" t="s">
        <v>455</v>
      </c>
      <c r="C44" s="201" t="s">
        <v>443</v>
      </c>
      <c r="D44" s="201">
        <v>1</v>
      </c>
      <c r="E44" s="201">
        <v>1</v>
      </c>
      <c r="F44" s="203">
        <v>548520</v>
      </c>
      <c r="G44" s="201">
        <v>1</v>
      </c>
      <c r="H44" s="201">
        <v>1</v>
      </c>
      <c r="I44" s="201">
        <v>1</v>
      </c>
      <c r="J44" s="203">
        <v>0</v>
      </c>
      <c r="K44" s="203">
        <v>0</v>
      </c>
      <c r="L44" s="203">
        <v>0</v>
      </c>
      <c r="M44" s="204">
        <v>16440</v>
      </c>
      <c r="N44" s="205">
        <v>16920</v>
      </c>
      <c r="O44" s="205">
        <v>18000</v>
      </c>
      <c r="P44" s="205">
        <f>+F44+M44</f>
        <v>564960</v>
      </c>
      <c r="Q44" s="205">
        <f>+P44+N44</f>
        <v>581880</v>
      </c>
      <c r="R44" s="205">
        <f>+O44+Q44</f>
        <v>599880</v>
      </c>
      <c r="S44" s="202"/>
    </row>
    <row r="45" spans="1:19" ht="19.5" customHeight="1">
      <c r="A45" s="201">
        <v>30</v>
      </c>
      <c r="B45" s="202" t="s">
        <v>456</v>
      </c>
      <c r="C45" s="201" t="s">
        <v>443</v>
      </c>
      <c r="D45" s="201">
        <v>1</v>
      </c>
      <c r="E45" s="201">
        <v>1</v>
      </c>
      <c r="F45" s="203">
        <v>284040</v>
      </c>
      <c r="G45" s="201">
        <v>1</v>
      </c>
      <c r="H45" s="201">
        <v>1</v>
      </c>
      <c r="I45" s="201">
        <v>1</v>
      </c>
      <c r="J45" s="203">
        <v>0</v>
      </c>
      <c r="K45" s="203">
        <v>0</v>
      </c>
      <c r="L45" s="203">
        <v>0</v>
      </c>
      <c r="M45" s="203">
        <v>10920</v>
      </c>
      <c r="N45" s="205">
        <v>11160</v>
      </c>
      <c r="O45" s="205">
        <v>11520</v>
      </c>
      <c r="P45" s="205">
        <f>+F45+M45</f>
        <v>294960</v>
      </c>
      <c r="Q45" s="205">
        <f>+P45+N45</f>
        <v>306120</v>
      </c>
      <c r="R45" s="205">
        <f>+O45+Q45</f>
        <v>317640</v>
      </c>
      <c r="S45" s="202"/>
    </row>
    <row r="46" spans="1:19" ht="19.5" customHeight="1">
      <c r="A46" s="201">
        <v>31</v>
      </c>
      <c r="B46" s="202" t="s">
        <v>461</v>
      </c>
      <c r="C46" s="201" t="s">
        <v>444</v>
      </c>
      <c r="D46" s="201">
        <v>1</v>
      </c>
      <c r="E46" s="201">
        <v>1</v>
      </c>
      <c r="F46" s="203">
        <v>317520</v>
      </c>
      <c r="G46" s="201">
        <v>1</v>
      </c>
      <c r="H46" s="201">
        <v>1</v>
      </c>
      <c r="I46" s="201">
        <v>1</v>
      </c>
      <c r="J46" s="203">
        <v>0</v>
      </c>
      <c r="K46" s="203">
        <v>0</v>
      </c>
      <c r="L46" s="203">
        <v>0</v>
      </c>
      <c r="M46" s="203">
        <v>12240</v>
      </c>
      <c r="N46" s="205">
        <v>12960</v>
      </c>
      <c r="O46" s="205">
        <v>13440</v>
      </c>
      <c r="P46" s="205">
        <f>+F46+M46</f>
        <v>329760</v>
      </c>
      <c r="Q46" s="205">
        <f>+P46+N46</f>
        <v>342720</v>
      </c>
      <c r="R46" s="205">
        <f>+O46+Q46</f>
        <v>356160</v>
      </c>
      <c r="S46" s="202"/>
    </row>
    <row r="47" spans="1:19" ht="19.5" customHeight="1">
      <c r="A47" s="201">
        <v>32</v>
      </c>
      <c r="B47" s="202" t="s">
        <v>43</v>
      </c>
      <c r="C47" s="201" t="s">
        <v>453</v>
      </c>
      <c r="D47" s="201">
        <v>1</v>
      </c>
      <c r="E47" s="201">
        <v>1</v>
      </c>
      <c r="F47" s="203">
        <v>254280</v>
      </c>
      <c r="G47" s="201">
        <v>1</v>
      </c>
      <c r="H47" s="201">
        <v>1</v>
      </c>
      <c r="I47" s="201">
        <v>1</v>
      </c>
      <c r="J47" s="204">
        <f>-L59</f>
        <v>0</v>
      </c>
      <c r="K47" s="203">
        <v>0</v>
      </c>
      <c r="L47" s="203">
        <v>0</v>
      </c>
      <c r="M47" s="203">
        <v>10200</v>
      </c>
      <c r="N47" s="203">
        <v>10560</v>
      </c>
      <c r="O47" s="205">
        <v>10800</v>
      </c>
      <c r="P47" s="205">
        <f>+F47+M47</f>
        <v>264480</v>
      </c>
      <c r="Q47" s="205">
        <f>+P47+N47</f>
        <v>275040</v>
      </c>
      <c r="R47" s="205">
        <f>+O47+Q47</f>
        <v>285840</v>
      </c>
      <c r="S47" s="202"/>
    </row>
    <row r="48" spans="1:19" ht="19.5" customHeight="1">
      <c r="A48" s="201">
        <v>33</v>
      </c>
      <c r="B48" s="202" t="s">
        <v>37</v>
      </c>
      <c r="C48" s="201" t="s">
        <v>453</v>
      </c>
      <c r="D48" s="201">
        <v>1</v>
      </c>
      <c r="E48" s="201">
        <v>1</v>
      </c>
      <c r="F48" s="203">
        <v>216720</v>
      </c>
      <c r="G48" s="201">
        <v>1</v>
      </c>
      <c r="H48" s="201">
        <v>1</v>
      </c>
      <c r="I48" s="201">
        <v>1</v>
      </c>
      <c r="J48" s="203">
        <v>0</v>
      </c>
      <c r="K48" s="203">
        <v>0</v>
      </c>
      <c r="L48" s="203">
        <v>0</v>
      </c>
      <c r="M48" s="203">
        <v>9000</v>
      </c>
      <c r="N48" s="205">
        <v>9240</v>
      </c>
      <c r="O48" s="205">
        <v>9360</v>
      </c>
      <c r="P48" s="205">
        <f>+F48+M48</f>
        <v>225720</v>
      </c>
      <c r="Q48" s="205">
        <f>+P48+N48</f>
        <v>234960</v>
      </c>
      <c r="R48" s="205">
        <f>+O48+Q48</f>
        <v>244320</v>
      </c>
      <c r="S48" s="202"/>
    </row>
    <row r="49" spans="1:19" ht="19.5" customHeight="1">
      <c r="A49" s="201"/>
      <c r="B49" s="49" t="s">
        <v>200</v>
      </c>
      <c r="C49" s="201"/>
      <c r="D49" s="201"/>
      <c r="E49" s="201"/>
      <c r="F49" s="203"/>
      <c r="G49" s="201"/>
      <c r="H49" s="201"/>
      <c r="I49" s="201"/>
      <c r="J49" s="203"/>
      <c r="K49" s="203"/>
      <c r="L49" s="203"/>
      <c r="M49" s="203"/>
      <c r="N49" s="205"/>
      <c r="O49" s="205"/>
      <c r="P49" s="205"/>
      <c r="Q49" s="205"/>
      <c r="R49" s="205"/>
      <c r="S49" s="202"/>
    </row>
    <row r="50" spans="1:19" ht="19.5" customHeight="1">
      <c r="A50" s="309">
        <v>34</v>
      </c>
      <c r="B50" s="310" t="s">
        <v>349</v>
      </c>
      <c r="C50" s="309" t="s">
        <v>202</v>
      </c>
      <c r="D50" s="309">
        <v>1</v>
      </c>
      <c r="E50" s="309" t="s">
        <v>202</v>
      </c>
      <c r="F50" s="312">
        <v>108000</v>
      </c>
      <c r="G50" s="309">
        <v>1</v>
      </c>
      <c r="H50" s="309">
        <v>1</v>
      </c>
      <c r="I50" s="309">
        <v>1</v>
      </c>
      <c r="J50" s="312">
        <v>0</v>
      </c>
      <c r="K50" s="312">
        <v>0</v>
      </c>
      <c r="L50" s="312">
        <v>0</v>
      </c>
      <c r="M50" s="312">
        <v>0</v>
      </c>
      <c r="N50" s="312">
        <v>0</v>
      </c>
      <c r="O50" s="312">
        <v>0</v>
      </c>
      <c r="P50" s="315">
        <f aca="true" t="shared" si="6" ref="P50:P57">+F50+M50</f>
        <v>108000</v>
      </c>
      <c r="Q50" s="315">
        <f aca="true" t="shared" si="7" ref="Q50:Q57">+P50+N50</f>
        <v>108000</v>
      </c>
      <c r="R50" s="315">
        <f>+O50+Q50</f>
        <v>108000</v>
      </c>
      <c r="S50" s="312" t="s">
        <v>154</v>
      </c>
    </row>
    <row r="51" spans="1:19" ht="19.5" customHeight="1">
      <c r="A51" s="309">
        <v>35</v>
      </c>
      <c r="B51" s="310" t="s">
        <v>349</v>
      </c>
      <c r="C51" s="309" t="s">
        <v>202</v>
      </c>
      <c r="D51" s="309">
        <v>1</v>
      </c>
      <c r="E51" s="309" t="s">
        <v>202</v>
      </c>
      <c r="F51" s="312">
        <v>108000</v>
      </c>
      <c r="G51" s="309">
        <v>1</v>
      </c>
      <c r="H51" s="309">
        <v>1</v>
      </c>
      <c r="I51" s="309">
        <v>1</v>
      </c>
      <c r="J51" s="312">
        <v>0</v>
      </c>
      <c r="K51" s="312">
        <v>0</v>
      </c>
      <c r="L51" s="312">
        <v>0</v>
      </c>
      <c r="M51" s="312">
        <v>0</v>
      </c>
      <c r="N51" s="312">
        <v>0</v>
      </c>
      <c r="O51" s="312">
        <v>0</v>
      </c>
      <c r="P51" s="315">
        <f t="shared" si="6"/>
        <v>108000</v>
      </c>
      <c r="Q51" s="315">
        <f t="shared" si="7"/>
        <v>108000</v>
      </c>
      <c r="R51" s="315">
        <f>+Q51+O51</f>
        <v>108000</v>
      </c>
      <c r="S51" s="312" t="s">
        <v>154</v>
      </c>
    </row>
    <row r="52" spans="1:19" ht="19.5" customHeight="1">
      <c r="A52" s="201">
        <v>36</v>
      </c>
      <c r="B52" s="202" t="s">
        <v>350</v>
      </c>
      <c r="C52" s="201" t="s">
        <v>202</v>
      </c>
      <c r="D52" s="201">
        <v>1</v>
      </c>
      <c r="E52" s="201">
        <v>1</v>
      </c>
      <c r="F52" s="203">
        <v>108000</v>
      </c>
      <c r="G52" s="201">
        <v>1</v>
      </c>
      <c r="H52" s="201">
        <v>1</v>
      </c>
      <c r="I52" s="201">
        <v>1</v>
      </c>
      <c r="J52" s="203">
        <v>0</v>
      </c>
      <c r="K52" s="203">
        <v>0</v>
      </c>
      <c r="L52" s="203">
        <v>0</v>
      </c>
      <c r="M52" s="203">
        <v>0</v>
      </c>
      <c r="N52" s="203">
        <v>0</v>
      </c>
      <c r="O52" s="203">
        <v>0</v>
      </c>
      <c r="P52" s="205">
        <f t="shared" si="6"/>
        <v>108000</v>
      </c>
      <c r="Q52" s="205">
        <f t="shared" si="7"/>
        <v>108000</v>
      </c>
      <c r="R52" s="205">
        <f aca="true" t="shared" si="8" ref="R52:R57">+O52+Q52</f>
        <v>108000</v>
      </c>
      <c r="S52" s="205"/>
    </row>
    <row r="53" spans="1:19" ht="19.5" customHeight="1">
      <c r="A53" s="201">
        <v>37</v>
      </c>
      <c r="B53" s="202" t="s">
        <v>350</v>
      </c>
      <c r="C53" s="201" t="s">
        <v>202</v>
      </c>
      <c r="D53" s="201">
        <v>1</v>
      </c>
      <c r="E53" s="201">
        <v>1</v>
      </c>
      <c r="F53" s="203">
        <v>108000</v>
      </c>
      <c r="G53" s="201">
        <v>1</v>
      </c>
      <c r="H53" s="201">
        <v>1</v>
      </c>
      <c r="I53" s="201">
        <v>1</v>
      </c>
      <c r="J53" s="203">
        <v>0</v>
      </c>
      <c r="K53" s="203">
        <v>0</v>
      </c>
      <c r="L53" s="203">
        <v>0</v>
      </c>
      <c r="M53" s="203">
        <v>0</v>
      </c>
      <c r="N53" s="203">
        <v>0</v>
      </c>
      <c r="O53" s="203">
        <v>0</v>
      </c>
      <c r="P53" s="205">
        <f t="shared" si="6"/>
        <v>108000</v>
      </c>
      <c r="Q53" s="205">
        <f t="shared" si="7"/>
        <v>108000</v>
      </c>
      <c r="R53" s="205">
        <f t="shared" si="8"/>
        <v>108000</v>
      </c>
      <c r="S53" s="205"/>
    </row>
    <row r="54" spans="1:19" ht="19.5" customHeight="1">
      <c r="A54" s="309">
        <v>38</v>
      </c>
      <c r="B54" s="310" t="s">
        <v>350</v>
      </c>
      <c r="C54" s="309" t="s">
        <v>202</v>
      </c>
      <c r="D54" s="309">
        <v>1</v>
      </c>
      <c r="E54" s="309" t="s">
        <v>202</v>
      </c>
      <c r="F54" s="312">
        <v>108000</v>
      </c>
      <c r="G54" s="309">
        <v>1</v>
      </c>
      <c r="H54" s="309">
        <v>1</v>
      </c>
      <c r="I54" s="309">
        <v>1</v>
      </c>
      <c r="J54" s="312">
        <v>0</v>
      </c>
      <c r="K54" s="312">
        <v>0</v>
      </c>
      <c r="L54" s="312">
        <v>0</v>
      </c>
      <c r="M54" s="312">
        <v>0</v>
      </c>
      <c r="N54" s="312">
        <v>0</v>
      </c>
      <c r="O54" s="312">
        <v>0</v>
      </c>
      <c r="P54" s="315">
        <f t="shared" si="6"/>
        <v>108000</v>
      </c>
      <c r="Q54" s="315">
        <f t="shared" si="7"/>
        <v>108000</v>
      </c>
      <c r="R54" s="315">
        <f t="shared" si="8"/>
        <v>108000</v>
      </c>
      <c r="S54" s="312" t="s">
        <v>154</v>
      </c>
    </row>
    <row r="55" spans="1:19" ht="19.5" customHeight="1">
      <c r="A55" s="201">
        <v>39</v>
      </c>
      <c r="B55" s="202" t="s">
        <v>342</v>
      </c>
      <c r="C55" s="201" t="s">
        <v>202</v>
      </c>
      <c r="D55" s="201">
        <v>1</v>
      </c>
      <c r="E55" s="201">
        <v>1</v>
      </c>
      <c r="F55" s="203">
        <v>108000</v>
      </c>
      <c r="G55" s="201">
        <v>1</v>
      </c>
      <c r="H55" s="201">
        <v>1</v>
      </c>
      <c r="I55" s="201">
        <v>1</v>
      </c>
      <c r="J55" s="203">
        <v>0</v>
      </c>
      <c r="K55" s="203">
        <v>0</v>
      </c>
      <c r="L55" s="203">
        <v>0</v>
      </c>
      <c r="M55" s="203">
        <v>0</v>
      </c>
      <c r="N55" s="203">
        <v>0</v>
      </c>
      <c r="O55" s="203">
        <v>0</v>
      </c>
      <c r="P55" s="205">
        <f t="shared" si="6"/>
        <v>108000</v>
      </c>
      <c r="Q55" s="205">
        <f t="shared" si="7"/>
        <v>108000</v>
      </c>
      <c r="R55" s="205">
        <f t="shared" si="8"/>
        <v>108000</v>
      </c>
      <c r="S55" s="205"/>
    </row>
    <row r="56" spans="1:19" ht="19.5" customHeight="1">
      <c r="A56" s="201">
        <v>40</v>
      </c>
      <c r="B56" s="202" t="s">
        <v>342</v>
      </c>
      <c r="C56" s="201" t="s">
        <v>202</v>
      </c>
      <c r="D56" s="201">
        <v>1</v>
      </c>
      <c r="E56" s="201">
        <v>1</v>
      </c>
      <c r="F56" s="203">
        <v>108000</v>
      </c>
      <c r="G56" s="201">
        <v>1</v>
      </c>
      <c r="H56" s="201">
        <v>1</v>
      </c>
      <c r="I56" s="201">
        <v>1</v>
      </c>
      <c r="J56" s="203">
        <v>0</v>
      </c>
      <c r="K56" s="203">
        <v>0</v>
      </c>
      <c r="L56" s="203">
        <v>0</v>
      </c>
      <c r="M56" s="203">
        <v>0</v>
      </c>
      <c r="N56" s="203">
        <v>0</v>
      </c>
      <c r="O56" s="203">
        <v>0</v>
      </c>
      <c r="P56" s="205">
        <f t="shared" si="6"/>
        <v>108000</v>
      </c>
      <c r="Q56" s="205">
        <f t="shared" si="7"/>
        <v>108000</v>
      </c>
      <c r="R56" s="205">
        <f t="shared" si="8"/>
        <v>108000</v>
      </c>
      <c r="S56" s="205"/>
    </row>
    <row r="57" spans="1:19" ht="19.5" customHeight="1">
      <c r="A57" s="201">
        <v>41</v>
      </c>
      <c r="B57" s="202" t="s">
        <v>261</v>
      </c>
      <c r="C57" s="201" t="s">
        <v>202</v>
      </c>
      <c r="D57" s="201">
        <v>1</v>
      </c>
      <c r="E57" s="201">
        <v>1</v>
      </c>
      <c r="F57" s="203">
        <v>108000</v>
      </c>
      <c r="G57" s="201">
        <v>1</v>
      </c>
      <c r="H57" s="201">
        <v>1</v>
      </c>
      <c r="I57" s="201">
        <v>1</v>
      </c>
      <c r="J57" s="203">
        <v>0</v>
      </c>
      <c r="K57" s="203">
        <v>0</v>
      </c>
      <c r="L57" s="203">
        <v>0</v>
      </c>
      <c r="M57" s="203">
        <v>0</v>
      </c>
      <c r="N57" s="203">
        <v>0</v>
      </c>
      <c r="O57" s="203">
        <v>0</v>
      </c>
      <c r="P57" s="205">
        <f t="shared" si="6"/>
        <v>108000</v>
      </c>
      <c r="Q57" s="205">
        <f t="shared" si="7"/>
        <v>108000</v>
      </c>
      <c r="R57" s="205">
        <f t="shared" si="8"/>
        <v>108000</v>
      </c>
      <c r="S57" s="205"/>
    </row>
    <row r="58" spans="1:19" ht="19.5" customHeight="1">
      <c r="A58" s="186"/>
      <c r="B58" s="108" t="s">
        <v>45</v>
      </c>
      <c r="C58" s="2"/>
      <c r="D58" s="2"/>
      <c r="E58" s="2"/>
      <c r="F58" s="51"/>
      <c r="G58" s="2"/>
      <c r="H58" s="2"/>
      <c r="I58" s="2"/>
      <c r="J58" s="2"/>
      <c r="K58" s="2"/>
      <c r="L58" s="2"/>
      <c r="M58" s="51"/>
      <c r="N58" s="107"/>
      <c r="O58" s="107"/>
      <c r="P58" s="107"/>
      <c r="Q58" s="107"/>
      <c r="R58" s="107"/>
      <c r="S58" s="109"/>
    </row>
    <row r="59" spans="1:19" ht="19.5" customHeight="1">
      <c r="A59" s="208">
        <v>42</v>
      </c>
      <c r="B59" s="206" t="s">
        <v>457</v>
      </c>
      <c r="C59" s="208" t="s">
        <v>443</v>
      </c>
      <c r="D59" s="208">
        <v>1</v>
      </c>
      <c r="E59" s="208">
        <v>1</v>
      </c>
      <c r="F59" s="209">
        <v>371760</v>
      </c>
      <c r="G59" s="208">
        <v>1</v>
      </c>
      <c r="H59" s="208">
        <v>1</v>
      </c>
      <c r="I59" s="208">
        <v>1</v>
      </c>
      <c r="J59" s="209">
        <v>0</v>
      </c>
      <c r="K59" s="209">
        <v>0</v>
      </c>
      <c r="L59" s="209">
        <v>0</v>
      </c>
      <c r="M59" s="214">
        <v>12960</v>
      </c>
      <c r="N59" s="210">
        <v>13440</v>
      </c>
      <c r="O59" s="210">
        <v>13320</v>
      </c>
      <c r="P59" s="210">
        <f>+F59+M59</f>
        <v>384720</v>
      </c>
      <c r="Q59" s="210">
        <f>+P59+N59</f>
        <v>398160</v>
      </c>
      <c r="R59" s="210">
        <f>+O59+Q59</f>
        <v>411480</v>
      </c>
      <c r="S59" s="206"/>
    </row>
    <row r="60" spans="1:19" ht="19.5" customHeight="1">
      <c r="A60" s="309">
        <v>43</v>
      </c>
      <c r="B60" s="320" t="s">
        <v>593</v>
      </c>
      <c r="C60" s="309" t="s">
        <v>443</v>
      </c>
      <c r="D60" s="311">
        <v>1</v>
      </c>
      <c r="E60" s="309" t="s">
        <v>202</v>
      </c>
      <c r="F60" s="312">
        <v>411600</v>
      </c>
      <c r="G60" s="309">
        <v>1</v>
      </c>
      <c r="H60" s="309">
        <v>1</v>
      </c>
      <c r="I60" s="309">
        <v>1</v>
      </c>
      <c r="J60" s="313" t="s">
        <v>202</v>
      </c>
      <c r="K60" s="312">
        <v>0</v>
      </c>
      <c r="L60" s="312">
        <v>0</v>
      </c>
      <c r="M60" s="314">
        <v>13620</v>
      </c>
      <c r="N60" s="314">
        <v>13620</v>
      </c>
      <c r="O60" s="314">
        <v>13620</v>
      </c>
      <c r="P60" s="315">
        <f>+F60+M60</f>
        <v>425220</v>
      </c>
      <c r="Q60" s="315">
        <f>+P60+N60</f>
        <v>438840</v>
      </c>
      <c r="R60" s="315">
        <f>+O60+Q60</f>
        <v>452460</v>
      </c>
      <c r="S60" s="309" t="s">
        <v>154</v>
      </c>
    </row>
    <row r="61" spans="1:19" ht="19.5" customHeight="1">
      <c r="A61" s="201">
        <v>44</v>
      </c>
      <c r="B61" s="202" t="s">
        <v>34</v>
      </c>
      <c r="C61" s="201" t="s">
        <v>444</v>
      </c>
      <c r="D61" s="201">
        <v>1</v>
      </c>
      <c r="E61" s="201">
        <v>1</v>
      </c>
      <c r="F61" s="203">
        <v>280200</v>
      </c>
      <c r="G61" s="201">
        <v>1</v>
      </c>
      <c r="H61" s="201">
        <v>1</v>
      </c>
      <c r="I61" s="201">
        <v>1</v>
      </c>
      <c r="J61" s="203">
        <v>0</v>
      </c>
      <c r="K61" s="203">
        <v>0</v>
      </c>
      <c r="L61" s="203">
        <v>0</v>
      </c>
      <c r="M61" s="204">
        <v>11280</v>
      </c>
      <c r="N61" s="205">
        <v>11760</v>
      </c>
      <c r="O61" s="205">
        <v>11880</v>
      </c>
      <c r="P61" s="205">
        <f>+F61+M61</f>
        <v>291480</v>
      </c>
      <c r="Q61" s="205">
        <f>+P61+N61</f>
        <v>303240</v>
      </c>
      <c r="R61" s="205">
        <f>+O61+Q61</f>
        <v>315120</v>
      </c>
      <c r="S61" s="186"/>
    </row>
    <row r="62" spans="1:19" ht="19.5" customHeight="1">
      <c r="A62" s="201"/>
      <c r="B62" s="202"/>
      <c r="C62" s="201"/>
      <c r="D62" s="201"/>
      <c r="E62" s="201"/>
      <c r="F62" s="203"/>
      <c r="G62" s="201"/>
      <c r="H62" s="201"/>
      <c r="I62" s="201"/>
      <c r="J62" s="203"/>
      <c r="K62" s="203"/>
      <c r="L62" s="203"/>
      <c r="M62" s="204"/>
      <c r="N62" s="205"/>
      <c r="O62" s="205"/>
      <c r="P62" s="205"/>
      <c r="Q62" s="205"/>
      <c r="R62" s="245"/>
      <c r="S62" s="201"/>
    </row>
    <row r="63" spans="1:19" ht="19.5" customHeight="1">
      <c r="A63" s="201">
        <v>45</v>
      </c>
      <c r="B63" s="202" t="s">
        <v>370</v>
      </c>
      <c r="C63" s="201" t="s">
        <v>291</v>
      </c>
      <c r="D63" s="201">
        <v>1</v>
      </c>
      <c r="E63" s="201">
        <v>1</v>
      </c>
      <c r="F63" s="203">
        <v>274680</v>
      </c>
      <c r="G63" s="201">
        <v>1</v>
      </c>
      <c r="H63" s="201">
        <v>1</v>
      </c>
      <c r="I63" s="201">
        <v>1</v>
      </c>
      <c r="J63" s="203">
        <v>0</v>
      </c>
      <c r="K63" s="203">
        <v>0</v>
      </c>
      <c r="L63" s="203">
        <v>0</v>
      </c>
      <c r="M63" s="203">
        <v>0</v>
      </c>
      <c r="N63" s="203">
        <v>0</v>
      </c>
      <c r="O63" s="203">
        <v>0</v>
      </c>
      <c r="P63" s="203" t="s">
        <v>202</v>
      </c>
      <c r="Q63" s="203" t="s">
        <v>202</v>
      </c>
      <c r="R63" s="203" t="s">
        <v>202</v>
      </c>
      <c r="S63" s="186"/>
    </row>
    <row r="64" spans="1:19" ht="19.5" customHeight="1">
      <c r="A64" s="201">
        <v>46</v>
      </c>
      <c r="B64" s="202" t="s">
        <v>371</v>
      </c>
      <c r="C64" s="201" t="s">
        <v>291</v>
      </c>
      <c r="D64" s="201">
        <v>1</v>
      </c>
      <c r="E64" s="201">
        <v>1</v>
      </c>
      <c r="F64" s="203">
        <v>269400</v>
      </c>
      <c r="G64" s="201">
        <v>1</v>
      </c>
      <c r="H64" s="201">
        <v>1</v>
      </c>
      <c r="I64" s="201">
        <v>1</v>
      </c>
      <c r="J64" s="203" t="s">
        <v>202</v>
      </c>
      <c r="K64" s="203">
        <v>0</v>
      </c>
      <c r="L64" s="203">
        <v>0</v>
      </c>
      <c r="M64" s="203">
        <v>0</v>
      </c>
      <c r="N64" s="203">
        <v>0</v>
      </c>
      <c r="O64" s="203">
        <v>0</v>
      </c>
      <c r="P64" s="203" t="s">
        <v>202</v>
      </c>
      <c r="Q64" s="203" t="s">
        <v>202</v>
      </c>
      <c r="R64" s="203" t="s">
        <v>202</v>
      </c>
      <c r="S64" s="187"/>
    </row>
    <row r="65" spans="1:19" ht="19.5" customHeight="1">
      <c r="A65" s="201">
        <v>47</v>
      </c>
      <c r="B65" s="202" t="s">
        <v>371</v>
      </c>
      <c r="C65" s="201" t="s">
        <v>291</v>
      </c>
      <c r="D65" s="201">
        <v>1</v>
      </c>
      <c r="E65" s="201">
        <v>1</v>
      </c>
      <c r="F65" s="203">
        <v>253800</v>
      </c>
      <c r="G65" s="201">
        <v>1</v>
      </c>
      <c r="H65" s="201">
        <v>1</v>
      </c>
      <c r="I65" s="201">
        <v>1</v>
      </c>
      <c r="J65" s="203" t="s">
        <v>202</v>
      </c>
      <c r="K65" s="203">
        <v>0</v>
      </c>
      <c r="L65" s="203">
        <v>0</v>
      </c>
      <c r="M65" s="203">
        <v>0</v>
      </c>
      <c r="N65" s="203">
        <v>0</v>
      </c>
      <c r="O65" s="203">
        <v>0</v>
      </c>
      <c r="P65" s="203" t="s">
        <v>202</v>
      </c>
      <c r="Q65" s="203" t="s">
        <v>202</v>
      </c>
      <c r="R65" s="203" t="s">
        <v>202</v>
      </c>
      <c r="S65" s="187"/>
    </row>
    <row r="66" spans="1:19" ht="19.5" customHeight="1">
      <c r="A66" s="201">
        <v>48</v>
      </c>
      <c r="B66" s="202" t="s">
        <v>370</v>
      </c>
      <c r="C66" s="201" t="s">
        <v>291</v>
      </c>
      <c r="D66" s="201">
        <v>1</v>
      </c>
      <c r="E66" s="201">
        <v>1</v>
      </c>
      <c r="F66" s="203">
        <v>258840</v>
      </c>
      <c r="G66" s="201">
        <v>1</v>
      </c>
      <c r="H66" s="201">
        <v>1</v>
      </c>
      <c r="I66" s="201">
        <v>1</v>
      </c>
      <c r="J66" s="203" t="s">
        <v>202</v>
      </c>
      <c r="K66" s="203">
        <v>0</v>
      </c>
      <c r="L66" s="203">
        <v>0</v>
      </c>
      <c r="M66" s="203">
        <v>0</v>
      </c>
      <c r="N66" s="203">
        <v>0</v>
      </c>
      <c r="O66" s="203">
        <v>0</v>
      </c>
      <c r="P66" s="203" t="s">
        <v>202</v>
      </c>
      <c r="Q66" s="203" t="s">
        <v>202</v>
      </c>
      <c r="R66" s="203" t="s">
        <v>202</v>
      </c>
      <c r="S66" s="187"/>
    </row>
    <row r="67" spans="1:19" ht="19.5" customHeight="1">
      <c r="A67" s="201">
        <v>49</v>
      </c>
      <c r="B67" s="202" t="s">
        <v>370</v>
      </c>
      <c r="C67" s="201" t="s">
        <v>291</v>
      </c>
      <c r="D67" s="201">
        <v>1</v>
      </c>
      <c r="E67" s="201">
        <v>1</v>
      </c>
      <c r="F67" s="203">
        <v>209880</v>
      </c>
      <c r="G67" s="201">
        <v>1</v>
      </c>
      <c r="H67" s="201">
        <v>1</v>
      </c>
      <c r="I67" s="201">
        <v>1</v>
      </c>
      <c r="J67" s="203"/>
      <c r="K67" s="203"/>
      <c r="L67" s="203"/>
      <c r="M67" s="203"/>
      <c r="N67" s="203"/>
      <c r="O67" s="203"/>
      <c r="P67" s="203" t="s">
        <v>202</v>
      </c>
      <c r="Q67" s="203" t="s">
        <v>202</v>
      </c>
      <c r="R67" s="203" t="s">
        <v>202</v>
      </c>
      <c r="S67" s="187"/>
    </row>
    <row r="68" spans="1:19" ht="19.5" customHeight="1">
      <c r="A68" s="316">
        <v>50</v>
      </c>
      <c r="B68" s="317" t="s">
        <v>197</v>
      </c>
      <c r="C68" s="316" t="s">
        <v>360</v>
      </c>
      <c r="D68" s="316" t="s">
        <v>202</v>
      </c>
      <c r="E68" s="316" t="s">
        <v>202</v>
      </c>
      <c r="F68" s="318" t="s">
        <v>202</v>
      </c>
      <c r="G68" s="319" t="s">
        <v>594</v>
      </c>
      <c r="H68" s="316">
        <v>1</v>
      </c>
      <c r="I68" s="316">
        <v>1</v>
      </c>
      <c r="J68" s="319" t="s">
        <v>53</v>
      </c>
      <c r="K68" s="319" t="s">
        <v>202</v>
      </c>
      <c r="L68" s="319" t="s">
        <v>202</v>
      </c>
      <c r="M68" s="318">
        <v>0</v>
      </c>
      <c r="N68" s="318">
        <v>0</v>
      </c>
      <c r="O68" s="318">
        <v>0</v>
      </c>
      <c r="P68" s="321" t="s">
        <v>202</v>
      </c>
      <c r="Q68" s="321" t="s">
        <v>202</v>
      </c>
      <c r="R68" s="321" t="s">
        <v>202</v>
      </c>
      <c r="S68" s="246" t="s">
        <v>463</v>
      </c>
    </row>
    <row r="69" spans="1:19" ht="19.5" customHeight="1">
      <c r="A69" s="216"/>
      <c r="B69" s="217" t="s">
        <v>243</v>
      </c>
      <c r="C69" s="201"/>
      <c r="D69" s="201"/>
      <c r="E69" s="201"/>
      <c r="F69" s="203"/>
      <c r="G69" s="201"/>
      <c r="H69" s="201"/>
      <c r="I69" s="201"/>
      <c r="J69" s="203"/>
      <c r="K69" s="203"/>
      <c r="L69" s="203"/>
      <c r="M69" s="204"/>
      <c r="N69" s="205"/>
      <c r="O69" s="205"/>
      <c r="P69" s="205"/>
      <c r="Q69" s="205"/>
      <c r="R69" s="245"/>
      <c r="S69" s="246" t="s">
        <v>462</v>
      </c>
    </row>
    <row r="70" spans="1:19" ht="19.5" customHeight="1">
      <c r="A70" s="201">
        <v>51</v>
      </c>
      <c r="B70" s="202" t="s">
        <v>373</v>
      </c>
      <c r="C70" s="201" t="s">
        <v>202</v>
      </c>
      <c r="D70" s="201">
        <v>1</v>
      </c>
      <c r="E70" s="201">
        <v>1</v>
      </c>
      <c r="F70" s="203">
        <v>164040</v>
      </c>
      <c r="G70" s="201">
        <v>1</v>
      </c>
      <c r="H70" s="201">
        <v>1</v>
      </c>
      <c r="I70" s="201">
        <v>1</v>
      </c>
      <c r="J70" s="203" t="s">
        <v>202</v>
      </c>
      <c r="K70" s="203" t="s">
        <v>202</v>
      </c>
      <c r="L70" s="203" t="s">
        <v>202</v>
      </c>
      <c r="M70" s="203" t="s">
        <v>202</v>
      </c>
      <c r="N70" s="203" t="s">
        <v>202</v>
      </c>
      <c r="O70" s="203" t="s">
        <v>202</v>
      </c>
      <c r="P70" s="203" t="s">
        <v>202</v>
      </c>
      <c r="Q70" s="203" t="s">
        <v>202</v>
      </c>
      <c r="R70" s="203" t="s">
        <v>202</v>
      </c>
      <c r="S70" s="246"/>
    </row>
    <row r="71" spans="1:19" ht="19.5" customHeight="1">
      <c r="A71" s="201">
        <v>52</v>
      </c>
      <c r="B71" s="202" t="s">
        <v>373</v>
      </c>
      <c r="C71" s="201" t="s">
        <v>202</v>
      </c>
      <c r="D71" s="201">
        <v>1</v>
      </c>
      <c r="E71" s="201">
        <v>1</v>
      </c>
      <c r="F71" s="203">
        <v>151800</v>
      </c>
      <c r="G71" s="201">
        <v>1</v>
      </c>
      <c r="H71" s="201">
        <v>1</v>
      </c>
      <c r="I71" s="201">
        <v>1</v>
      </c>
      <c r="J71" s="203" t="s">
        <v>202</v>
      </c>
      <c r="K71" s="203" t="s">
        <v>202</v>
      </c>
      <c r="L71" s="203" t="s">
        <v>202</v>
      </c>
      <c r="M71" s="203">
        <v>0</v>
      </c>
      <c r="N71" s="203">
        <v>0</v>
      </c>
      <c r="O71" s="203">
        <v>0</v>
      </c>
      <c r="P71" s="203">
        <v>0</v>
      </c>
      <c r="Q71" s="203">
        <v>0</v>
      </c>
      <c r="R71" s="203" t="s">
        <v>202</v>
      </c>
      <c r="S71" s="246"/>
    </row>
    <row r="72" spans="1:19" ht="19.5" customHeight="1">
      <c r="A72" s="201">
        <v>53</v>
      </c>
      <c r="B72" s="202" t="s">
        <v>373</v>
      </c>
      <c r="C72" s="201" t="s">
        <v>202</v>
      </c>
      <c r="D72" s="201">
        <v>1</v>
      </c>
      <c r="E72" s="201">
        <v>1</v>
      </c>
      <c r="F72" s="203">
        <v>153360</v>
      </c>
      <c r="G72" s="201">
        <v>1</v>
      </c>
      <c r="H72" s="201">
        <v>1</v>
      </c>
      <c r="I72" s="201">
        <v>1</v>
      </c>
      <c r="J72" s="203" t="s">
        <v>202</v>
      </c>
      <c r="K72" s="203" t="s">
        <v>202</v>
      </c>
      <c r="L72" s="203" t="s">
        <v>202</v>
      </c>
      <c r="M72" s="203">
        <v>0</v>
      </c>
      <c r="N72" s="203">
        <v>0</v>
      </c>
      <c r="O72" s="203">
        <v>0</v>
      </c>
      <c r="P72" s="203">
        <v>0</v>
      </c>
      <c r="Q72" s="203">
        <v>0</v>
      </c>
      <c r="R72" s="203" t="s">
        <v>202</v>
      </c>
      <c r="S72" s="246"/>
    </row>
    <row r="73" spans="1:19" ht="19.5" customHeight="1">
      <c r="A73" s="201">
        <v>54</v>
      </c>
      <c r="B73" s="202" t="s">
        <v>374</v>
      </c>
      <c r="C73" s="201" t="s">
        <v>202</v>
      </c>
      <c r="D73" s="201">
        <v>1</v>
      </c>
      <c r="E73" s="201">
        <v>1</v>
      </c>
      <c r="F73" s="203">
        <v>153360</v>
      </c>
      <c r="G73" s="201">
        <v>1</v>
      </c>
      <c r="H73" s="201">
        <v>1</v>
      </c>
      <c r="I73" s="201">
        <v>1</v>
      </c>
      <c r="J73" s="203" t="s">
        <v>202</v>
      </c>
      <c r="K73" s="203" t="s">
        <v>202</v>
      </c>
      <c r="L73" s="203" t="s">
        <v>202</v>
      </c>
      <c r="M73" s="203">
        <v>0</v>
      </c>
      <c r="N73" s="203">
        <v>0</v>
      </c>
      <c r="O73" s="203">
        <v>0</v>
      </c>
      <c r="P73" s="203">
        <v>0</v>
      </c>
      <c r="Q73" s="203">
        <v>0</v>
      </c>
      <c r="R73" s="203" t="s">
        <v>202</v>
      </c>
      <c r="S73" s="206"/>
    </row>
    <row r="74" spans="1:19" ht="19.5" customHeight="1">
      <c r="A74" s="201"/>
      <c r="B74" s="49" t="s">
        <v>200</v>
      </c>
      <c r="C74" s="218"/>
      <c r="D74" s="201"/>
      <c r="E74" s="201"/>
      <c r="F74" s="203"/>
      <c r="G74" s="201"/>
      <c r="H74" s="201"/>
      <c r="I74" s="201"/>
      <c r="J74" s="203"/>
      <c r="K74" s="203"/>
      <c r="L74" s="203"/>
      <c r="M74" s="203"/>
      <c r="N74" s="203"/>
      <c r="O74" s="203"/>
      <c r="P74" s="203"/>
      <c r="Q74" s="203"/>
      <c r="R74" s="203"/>
      <c r="S74" s="206"/>
    </row>
    <row r="75" spans="1:19" ht="19.5" customHeight="1">
      <c r="A75" s="201">
        <v>55</v>
      </c>
      <c r="B75" s="202" t="s">
        <v>372</v>
      </c>
      <c r="C75" s="218"/>
      <c r="D75" s="201">
        <v>1</v>
      </c>
      <c r="E75" s="201">
        <v>1</v>
      </c>
      <c r="F75" s="203">
        <v>108000</v>
      </c>
      <c r="G75" s="201">
        <v>1</v>
      </c>
      <c r="H75" s="201">
        <v>1</v>
      </c>
      <c r="I75" s="201">
        <v>1</v>
      </c>
      <c r="J75" s="203">
        <v>0</v>
      </c>
      <c r="K75" s="203">
        <v>0</v>
      </c>
      <c r="L75" s="203">
        <v>0</v>
      </c>
      <c r="M75" s="203">
        <v>0</v>
      </c>
      <c r="N75" s="203">
        <v>0</v>
      </c>
      <c r="O75" s="203">
        <v>0</v>
      </c>
      <c r="P75" s="205">
        <f>+F75+M75</f>
        <v>108000</v>
      </c>
      <c r="Q75" s="205">
        <f>+P75+N75</f>
        <v>108000</v>
      </c>
      <c r="R75" s="205">
        <f>+O75+Q75</f>
        <v>108000</v>
      </c>
      <c r="S75" s="202"/>
    </row>
    <row r="76" spans="1:19" ht="19.5" customHeight="1">
      <c r="A76" s="201"/>
      <c r="B76" s="49" t="s">
        <v>12</v>
      </c>
      <c r="C76" s="201"/>
      <c r="D76" s="201"/>
      <c r="E76" s="201"/>
      <c r="F76" s="203"/>
      <c r="G76" s="201"/>
      <c r="H76" s="201"/>
      <c r="I76" s="201"/>
      <c r="J76" s="201"/>
      <c r="K76" s="201"/>
      <c r="L76" s="201"/>
      <c r="M76" s="204"/>
      <c r="N76" s="205"/>
      <c r="O76" s="205"/>
      <c r="P76" s="205"/>
      <c r="Q76" s="205"/>
      <c r="R76" s="205"/>
      <c r="S76" s="202"/>
    </row>
    <row r="77" spans="1:19" ht="19.5" customHeight="1">
      <c r="A77" s="201">
        <v>56</v>
      </c>
      <c r="B77" s="202" t="s">
        <v>464</v>
      </c>
      <c r="C77" s="201" t="s">
        <v>443</v>
      </c>
      <c r="D77" s="201">
        <v>1</v>
      </c>
      <c r="E77" s="201">
        <v>1</v>
      </c>
      <c r="F77" s="203">
        <v>378360</v>
      </c>
      <c r="G77" s="201">
        <v>1</v>
      </c>
      <c r="H77" s="201">
        <v>1</v>
      </c>
      <c r="I77" s="201">
        <v>1</v>
      </c>
      <c r="J77" s="203">
        <v>0</v>
      </c>
      <c r="K77" s="203">
        <v>0</v>
      </c>
      <c r="L77" s="203">
        <v>0</v>
      </c>
      <c r="M77" s="203">
        <v>12960</v>
      </c>
      <c r="N77" s="205">
        <v>13320</v>
      </c>
      <c r="O77" s="205">
        <v>13440</v>
      </c>
      <c r="P77" s="205">
        <f>+F77+M77</f>
        <v>391320</v>
      </c>
      <c r="Q77" s="205">
        <f>+P77+N77</f>
        <v>404640</v>
      </c>
      <c r="R77" s="205">
        <f>+O77+Q77</f>
        <v>418080</v>
      </c>
      <c r="S77" s="202"/>
    </row>
    <row r="78" spans="1:19" ht="19.5" customHeight="1">
      <c r="A78" s="201">
        <v>57</v>
      </c>
      <c r="B78" s="202" t="s">
        <v>465</v>
      </c>
      <c r="C78" s="201" t="s">
        <v>443</v>
      </c>
      <c r="D78" s="201">
        <v>1</v>
      </c>
      <c r="E78" s="201">
        <v>1</v>
      </c>
      <c r="F78" s="203">
        <v>300600</v>
      </c>
      <c r="G78" s="201">
        <v>1</v>
      </c>
      <c r="H78" s="201">
        <v>1</v>
      </c>
      <c r="I78" s="201">
        <v>1</v>
      </c>
      <c r="J78" s="203">
        <v>0</v>
      </c>
      <c r="K78" s="203">
        <v>0</v>
      </c>
      <c r="L78" s="203">
        <v>0</v>
      </c>
      <c r="M78" s="203">
        <v>11280</v>
      </c>
      <c r="N78" s="205">
        <v>11760</v>
      </c>
      <c r="O78" s="205">
        <v>11880</v>
      </c>
      <c r="P78" s="205">
        <f>+F78+M78</f>
        <v>311880</v>
      </c>
      <c r="Q78" s="205">
        <f>+P78+N78</f>
        <v>323640</v>
      </c>
      <c r="R78" s="205">
        <f>+O78+Q78</f>
        <v>335520</v>
      </c>
      <c r="S78" s="202"/>
    </row>
    <row r="79" spans="1:19" ht="19.5" customHeight="1">
      <c r="A79" s="309">
        <v>58</v>
      </c>
      <c r="B79" s="310" t="s">
        <v>289</v>
      </c>
      <c r="C79" s="309" t="s">
        <v>444</v>
      </c>
      <c r="D79" s="309">
        <v>1</v>
      </c>
      <c r="E79" s="309" t="s">
        <v>202</v>
      </c>
      <c r="F79" s="312">
        <v>355320</v>
      </c>
      <c r="G79" s="309">
        <v>1</v>
      </c>
      <c r="H79" s="309">
        <v>1</v>
      </c>
      <c r="I79" s="309">
        <v>1</v>
      </c>
      <c r="J79" s="312">
        <v>0</v>
      </c>
      <c r="K79" s="312">
        <v>0</v>
      </c>
      <c r="L79" s="312">
        <v>0</v>
      </c>
      <c r="M79" s="315">
        <v>12000</v>
      </c>
      <c r="N79" s="315">
        <v>12000</v>
      </c>
      <c r="O79" s="315">
        <v>12000</v>
      </c>
      <c r="P79" s="315">
        <f>+F79+M79</f>
        <v>367320</v>
      </c>
      <c r="Q79" s="315">
        <f>+P79+N79</f>
        <v>379320</v>
      </c>
      <c r="R79" s="315">
        <f>+O79+Q79</f>
        <v>391320</v>
      </c>
      <c r="S79" s="309" t="s">
        <v>154</v>
      </c>
    </row>
    <row r="80" spans="1:19" ht="17.25">
      <c r="A80" s="309">
        <v>59</v>
      </c>
      <c r="B80" s="310" t="s">
        <v>466</v>
      </c>
      <c r="C80" s="309" t="s">
        <v>453</v>
      </c>
      <c r="D80" s="309">
        <v>1</v>
      </c>
      <c r="E80" s="309" t="s">
        <v>202</v>
      </c>
      <c r="F80" s="312">
        <v>297900</v>
      </c>
      <c r="G80" s="309">
        <v>1</v>
      </c>
      <c r="H80" s="309">
        <v>1</v>
      </c>
      <c r="I80" s="309">
        <v>1</v>
      </c>
      <c r="J80" s="312">
        <v>0</v>
      </c>
      <c r="K80" s="312">
        <v>0</v>
      </c>
      <c r="L80" s="312">
        <v>0</v>
      </c>
      <c r="M80" s="312">
        <v>9720</v>
      </c>
      <c r="N80" s="312">
        <v>9720</v>
      </c>
      <c r="O80" s="312">
        <v>9720</v>
      </c>
      <c r="P80" s="315">
        <f>+F80+M80</f>
        <v>307620</v>
      </c>
      <c r="Q80" s="315">
        <f>+P80+N80</f>
        <v>317340</v>
      </c>
      <c r="R80" s="315">
        <f>+O80+Q80</f>
        <v>327060</v>
      </c>
      <c r="S80" s="309" t="s">
        <v>154</v>
      </c>
    </row>
    <row r="81" spans="1:19" ht="19.5" customHeight="1">
      <c r="A81" s="201"/>
      <c r="B81" s="244" t="s">
        <v>243</v>
      </c>
      <c r="C81" s="201"/>
      <c r="D81" s="201"/>
      <c r="E81" s="201"/>
      <c r="F81" s="203"/>
      <c r="G81" s="201"/>
      <c r="H81" s="212"/>
      <c r="I81" s="212"/>
      <c r="J81" s="203"/>
      <c r="K81" s="212"/>
      <c r="L81" s="203"/>
      <c r="M81" s="203"/>
      <c r="N81" s="205"/>
      <c r="O81" s="205"/>
      <c r="P81" s="205"/>
      <c r="Q81" s="205"/>
      <c r="R81" s="205"/>
      <c r="S81" s="202"/>
    </row>
    <row r="82" spans="1:33" ht="19.5" customHeight="1">
      <c r="A82" s="201">
        <v>60</v>
      </c>
      <c r="B82" s="219" t="s">
        <v>242</v>
      </c>
      <c r="C82" s="201" t="s">
        <v>202</v>
      </c>
      <c r="D82" s="201">
        <v>1</v>
      </c>
      <c r="E82" s="201">
        <v>1</v>
      </c>
      <c r="F82" s="203">
        <v>141600</v>
      </c>
      <c r="G82" s="201">
        <v>1</v>
      </c>
      <c r="H82" s="201">
        <v>1</v>
      </c>
      <c r="I82" s="201">
        <v>1</v>
      </c>
      <c r="J82" s="203">
        <v>0</v>
      </c>
      <c r="K82" s="203">
        <v>0</v>
      </c>
      <c r="L82" s="203">
        <v>0</v>
      </c>
      <c r="M82" s="203">
        <v>5760</v>
      </c>
      <c r="N82" s="203">
        <v>6000</v>
      </c>
      <c r="O82" s="203">
        <v>6240</v>
      </c>
      <c r="P82" s="205">
        <f>+F82+M82</f>
        <v>147360</v>
      </c>
      <c r="Q82" s="205">
        <f>+P82+N82</f>
        <v>153360</v>
      </c>
      <c r="R82" s="205">
        <f>+O82+Q82</f>
        <v>159600</v>
      </c>
      <c r="S82" s="213"/>
      <c r="T82" s="48"/>
      <c r="U82" s="54"/>
      <c r="V82" s="54"/>
      <c r="W82" s="52"/>
      <c r="X82" s="54"/>
      <c r="Y82" s="52"/>
      <c r="Z82" s="52"/>
      <c r="AA82" s="53"/>
      <c r="AB82" s="53"/>
      <c r="AC82" s="53"/>
      <c r="AD82" s="53"/>
      <c r="AE82" s="53"/>
      <c r="AF82" s="34"/>
      <c r="AG82" s="34"/>
    </row>
    <row r="83" spans="1:19" ht="19.5" customHeight="1">
      <c r="A83" s="201"/>
      <c r="B83" s="199" t="s">
        <v>200</v>
      </c>
      <c r="C83" s="201"/>
      <c r="D83" s="201"/>
      <c r="E83" s="201"/>
      <c r="F83" s="203"/>
      <c r="G83" s="201"/>
      <c r="H83" s="201"/>
      <c r="I83" s="201"/>
      <c r="J83" s="203"/>
      <c r="K83" s="203"/>
      <c r="L83" s="203"/>
      <c r="M83" s="203"/>
      <c r="N83" s="203"/>
      <c r="O83" s="203"/>
      <c r="P83" s="205"/>
      <c r="Q83" s="205"/>
      <c r="R83" s="205"/>
      <c r="S83" s="202"/>
    </row>
    <row r="84" spans="1:19" ht="19.5" customHeight="1">
      <c r="A84" s="201">
        <v>61</v>
      </c>
      <c r="B84" s="220" t="s">
        <v>358</v>
      </c>
      <c r="C84" s="201" t="s">
        <v>202</v>
      </c>
      <c r="D84" s="201">
        <v>1</v>
      </c>
      <c r="E84" s="201">
        <v>1</v>
      </c>
      <c r="F84" s="203">
        <v>108000</v>
      </c>
      <c r="G84" s="201">
        <v>1</v>
      </c>
      <c r="H84" s="201">
        <v>1</v>
      </c>
      <c r="I84" s="201">
        <v>1</v>
      </c>
      <c r="J84" s="203">
        <v>0</v>
      </c>
      <c r="K84" s="203">
        <v>0</v>
      </c>
      <c r="L84" s="203">
        <v>0</v>
      </c>
      <c r="M84" s="203">
        <v>0</v>
      </c>
      <c r="N84" s="203">
        <v>0</v>
      </c>
      <c r="O84" s="203">
        <v>0</v>
      </c>
      <c r="P84" s="205">
        <f aca="true" t="shared" si="9" ref="P84:P90">+F84+M84</f>
        <v>108000</v>
      </c>
      <c r="Q84" s="205">
        <f aca="true" t="shared" si="10" ref="Q84:Q90">+P84+N84</f>
        <v>108000</v>
      </c>
      <c r="R84" s="205">
        <f aca="true" t="shared" si="11" ref="R84:R90">+O84+Q84</f>
        <v>108000</v>
      </c>
      <c r="S84" s="202"/>
    </row>
    <row r="85" spans="1:19" ht="19.5" customHeight="1">
      <c r="A85" s="201">
        <v>62</v>
      </c>
      <c r="B85" s="220" t="s">
        <v>358</v>
      </c>
      <c r="C85" s="201" t="s">
        <v>202</v>
      </c>
      <c r="D85" s="201">
        <v>1</v>
      </c>
      <c r="E85" s="201">
        <v>1</v>
      </c>
      <c r="F85" s="203">
        <v>108000</v>
      </c>
      <c r="G85" s="201">
        <v>1</v>
      </c>
      <c r="H85" s="201">
        <v>1</v>
      </c>
      <c r="I85" s="201">
        <v>1</v>
      </c>
      <c r="J85" s="203">
        <v>0</v>
      </c>
      <c r="K85" s="203">
        <v>0</v>
      </c>
      <c r="L85" s="203">
        <v>0</v>
      </c>
      <c r="M85" s="203">
        <v>0</v>
      </c>
      <c r="N85" s="203">
        <v>0</v>
      </c>
      <c r="O85" s="203">
        <v>0</v>
      </c>
      <c r="P85" s="205">
        <f t="shared" si="9"/>
        <v>108000</v>
      </c>
      <c r="Q85" s="205">
        <f t="shared" si="10"/>
        <v>108000</v>
      </c>
      <c r="R85" s="205">
        <f t="shared" si="11"/>
        <v>108000</v>
      </c>
      <c r="S85" s="202"/>
    </row>
    <row r="86" spans="1:19" ht="19.5" customHeight="1">
      <c r="A86" s="201">
        <v>63</v>
      </c>
      <c r="B86" s="220" t="s">
        <v>358</v>
      </c>
      <c r="C86" s="201" t="s">
        <v>202</v>
      </c>
      <c r="D86" s="201">
        <v>1</v>
      </c>
      <c r="E86" s="201">
        <v>1</v>
      </c>
      <c r="F86" s="203">
        <v>108000</v>
      </c>
      <c r="G86" s="201">
        <v>1</v>
      </c>
      <c r="H86" s="201">
        <v>1</v>
      </c>
      <c r="I86" s="201">
        <v>1</v>
      </c>
      <c r="J86" s="203">
        <v>0</v>
      </c>
      <c r="K86" s="203">
        <v>0</v>
      </c>
      <c r="L86" s="203">
        <v>0</v>
      </c>
      <c r="M86" s="203">
        <v>0</v>
      </c>
      <c r="N86" s="203">
        <v>0</v>
      </c>
      <c r="O86" s="203">
        <v>0</v>
      </c>
      <c r="P86" s="205">
        <f t="shared" si="9"/>
        <v>108000</v>
      </c>
      <c r="Q86" s="205">
        <f t="shared" si="10"/>
        <v>108000</v>
      </c>
      <c r="R86" s="205">
        <f t="shared" si="11"/>
        <v>108000</v>
      </c>
      <c r="S86" s="202"/>
    </row>
    <row r="87" spans="1:19" ht="19.5" customHeight="1">
      <c r="A87" s="201">
        <v>64</v>
      </c>
      <c r="B87" s="220" t="s">
        <v>358</v>
      </c>
      <c r="C87" s="201" t="s">
        <v>202</v>
      </c>
      <c r="D87" s="201">
        <v>1</v>
      </c>
      <c r="E87" s="201">
        <v>1</v>
      </c>
      <c r="F87" s="203">
        <v>108000</v>
      </c>
      <c r="G87" s="201">
        <v>1</v>
      </c>
      <c r="H87" s="201">
        <v>1</v>
      </c>
      <c r="I87" s="201">
        <v>1</v>
      </c>
      <c r="J87" s="203">
        <v>0</v>
      </c>
      <c r="K87" s="203">
        <v>0</v>
      </c>
      <c r="L87" s="203">
        <v>0</v>
      </c>
      <c r="M87" s="203">
        <v>0</v>
      </c>
      <c r="N87" s="203">
        <v>0</v>
      </c>
      <c r="O87" s="203">
        <v>0</v>
      </c>
      <c r="P87" s="205">
        <f>+F87+M87</f>
        <v>108000</v>
      </c>
      <c r="Q87" s="205">
        <f>+P87+N87</f>
        <v>108000</v>
      </c>
      <c r="R87" s="205">
        <f>+O87+Q87</f>
        <v>108000</v>
      </c>
      <c r="S87" s="202"/>
    </row>
    <row r="88" spans="1:19" ht="19.5" customHeight="1">
      <c r="A88" s="201">
        <v>65</v>
      </c>
      <c r="B88" s="220" t="s">
        <v>358</v>
      </c>
      <c r="C88" s="201" t="s">
        <v>202</v>
      </c>
      <c r="D88" s="201">
        <v>1</v>
      </c>
      <c r="E88" s="201">
        <v>1</v>
      </c>
      <c r="F88" s="203">
        <v>108000</v>
      </c>
      <c r="G88" s="201">
        <v>1</v>
      </c>
      <c r="H88" s="201">
        <v>1</v>
      </c>
      <c r="I88" s="201">
        <v>1</v>
      </c>
      <c r="J88" s="203">
        <v>0</v>
      </c>
      <c r="K88" s="203">
        <v>0</v>
      </c>
      <c r="L88" s="203">
        <v>0</v>
      </c>
      <c r="M88" s="203">
        <v>0</v>
      </c>
      <c r="N88" s="203">
        <v>0</v>
      </c>
      <c r="O88" s="203">
        <v>0</v>
      </c>
      <c r="P88" s="205">
        <f t="shared" si="9"/>
        <v>108000</v>
      </c>
      <c r="Q88" s="205">
        <f t="shared" si="10"/>
        <v>108000</v>
      </c>
      <c r="R88" s="205">
        <f t="shared" si="11"/>
        <v>108000</v>
      </c>
      <c r="S88" s="202"/>
    </row>
    <row r="89" spans="1:19" ht="19.5" customHeight="1">
      <c r="A89" s="201">
        <v>66</v>
      </c>
      <c r="B89" s="220" t="s">
        <v>359</v>
      </c>
      <c r="C89" s="201" t="s">
        <v>202</v>
      </c>
      <c r="D89" s="201">
        <v>1</v>
      </c>
      <c r="E89" s="201">
        <v>1</v>
      </c>
      <c r="F89" s="203">
        <v>108000</v>
      </c>
      <c r="G89" s="201">
        <v>1</v>
      </c>
      <c r="H89" s="201">
        <v>1</v>
      </c>
      <c r="I89" s="201">
        <v>1</v>
      </c>
      <c r="J89" s="203">
        <v>0</v>
      </c>
      <c r="K89" s="203">
        <v>0</v>
      </c>
      <c r="L89" s="203">
        <v>0</v>
      </c>
      <c r="M89" s="203">
        <v>0</v>
      </c>
      <c r="N89" s="203">
        <v>0</v>
      </c>
      <c r="O89" s="203">
        <v>0</v>
      </c>
      <c r="P89" s="205">
        <f t="shared" si="9"/>
        <v>108000</v>
      </c>
      <c r="Q89" s="205">
        <f t="shared" si="10"/>
        <v>108000</v>
      </c>
      <c r="R89" s="205">
        <f t="shared" si="11"/>
        <v>108000</v>
      </c>
      <c r="S89" s="202"/>
    </row>
    <row r="90" spans="1:19" ht="19.5" customHeight="1">
      <c r="A90" s="201">
        <v>67</v>
      </c>
      <c r="B90" s="220" t="s">
        <v>381</v>
      </c>
      <c r="C90" s="201" t="s">
        <v>202</v>
      </c>
      <c r="D90" s="201">
        <v>1</v>
      </c>
      <c r="E90" s="201">
        <v>1</v>
      </c>
      <c r="F90" s="203">
        <v>108000</v>
      </c>
      <c r="G90" s="201">
        <v>1</v>
      </c>
      <c r="H90" s="201">
        <v>1</v>
      </c>
      <c r="I90" s="201">
        <v>1</v>
      </c>
      <c r="J90" s="203">
        <v>0</v>
      </c>
      <c r="K90" s="203">
        <v>0</v>
      </c>
      <c r="L90" s="203">
        <v>0</v>
      </c>
      <c r="M90" s="203">
        <v>0</v>
      </c>
      <c r="N90" s="203">
        <v>0</v>
      </c>
      <c r="O90" s="203">
        <v>0</v>
      </c>
      <c r="P90" s="205">
        <f t="shared" si="9"/>
        <v>108000</v>
      </c>
      <c r="Q90" s="205">
        <f t="shared" si="10"/>
        <v>108000</v>
      </c>
      <c r="R90" s="205">
        <f t="shared" si="11"/>
        <v>108000</v>
      </c>
      <c r="S90" s="202"/>
    </row>
    <row r="91" spans="1:19" ht="19.5" customHeight="1">
      <c r="A91" s="201">
        <v>68</v>
      </c>
      <c r="B91" s="220" t="s">
        <v>381</v>
      </c>
      <c r="C91" s="201" t="s">
        <v>202</v>
      </c>
      <c r="D91" s="201">
        <v>1</v>
      </c>
      <c r="E91" s="201">
        <v>1</v>
      </c>
      <c r="F91" s="203">
        <v>108000</v>
      </c>
      <c r="G91" s="201">
        <v>1</v>
      </c>
      <c r="H91" s="201">
        <v>1</v>
      </c>
      <c r="I91" s="201">
        <v>1</v>
      </c>
      <c r="J91" s="203">
        <v>0</v>
      </c>
      <c r="K91" s="203">
        <v>0</v>
      </c>
      <c r="L91" s="203">
        <v>0</v>
      </c>
      <c r="M91" s="203">
        <v>0</v>
      </c>
      <c r="N91" s="203">
        <v>0</v>
      </c>
      <c r="O91" s="203">
        <v>0</v>
      </c>
      <c r="P91" s="205">
        <f aca="true" t="shared" si="12" ref="P91:P96">+F91+M91</f>
        <v>108000</v>
      </c>
      <c r="Q91" s="205">
        <f aca="true" t="shared" si="13" ref="Q91:Q96">+P91+N91</f>
        <v>108000</v>
      </c>
      <c r="R91" s="205">
        <f aca="true" t="shared" si="14" ref="R91:R96">+O91+Q91</f>
        <v>108000</v>
      </c>
      <c r="S91" s="202"/>
    </row>
    <row r="92" spans="1:19" ht="19.5" customHeight="1">
      <c r="A92" s="201">
        <v>69</v>
      </c>
      <c r="B92" s="220" t="s">
        <v>381</v>
      </c>
      <c r="C92" s="201" t="s">
        <v>202</v>
      </c>
      <c r="D92" s="201">
        <v>1</v>
      </c>
      <c r="E92" s="201">
        <v>1</v>
      </c>
      <c r="F92" s="203">
        <v>108000</v>
      </c>
      <c r="G92" s="201">
        <v>1</v>
      </c>
      <c r="H92" s="201">
        <v>1</v>
      </c>
      <c r="I92" s="201">
        <v>1</v>
      </c>
      <c r="J92" s="203">
        <v>0</v>
      </c>
      <c r="K92" s="203">
        <v>0</v>
      </c>
      <c r="L92" s="203">
        <v>0</v>
      </c>
      <c r="M92" s="203">
        <v>0</v>
      </c>
      <c r="N92" s="203">
        <v>0</v>
      </c>
      <c r="O92" s="203">
        <v>0</v>
      </c>
      <c r="P92" s="205">
        <f t="shared" si="12"/>
        <v>108000</v>
      </c>
      <c r="Q92" s="205">
        <f t="shared" si="13"/>
        <v>108000</v>
      </c>
      <c r="R92" s="205">
        <f t="shared" si="14"/>
        <v>108000</v>
      </c>
      <c r="S92" s="202"/>
    </row>
    <row r="93" spans="1:19" ht="19.5" customHeight="1">
      <c r="A93" s="201">
        <v>70</v>
      </c>
      <c r="B93" s="220" t="s">
        <v>381</v>
      </c>
      <c r="C93" s="201" t="s">
        <v>202</v>
      </c>
      <c r="D93" s="201">
        <v>1</v>
      </c>
      <c r="E93" s="201">
        <v>1</v>
      </c>
      <c r="F93" s="203">
        <v>108000</v>
      </c>
      <c r="G93" s="201">
        <v>1</v>
      </c>
      <c r="H93" s="201">
        <v>1</v>
      </c>
      <c r="I93" s="201">
        <v>1</v>
      </c>
      <c r="J93" s="203">
        <v>0</v>
      </c>
      <c r="K93" s="203">
        <v>0</v>
      </c>
      <c r="L93" s="203">
        <v>0</v>
      </c>
      <c r="M93" s="203">
        <v>0</v>
      </c>
      <c r="N93" s="203">
        <v>0</v>
      </c>
      <c r="O93" s="203">
        <v>0</v>
      </c>
      <c r="P93" s="205">
        <f t="shared" si="12"/>
        <v>108000</v>
      </c>
      <c r="Q93" s="205">
        <f t="shared" si="13"/>
        <v>108000</v>
      </c>
      <c r="R93" s="205">
        <f t="shared" si="14"/>
        <v>108000</v>
      </c>
      <c r="S93" s="202"/>
    </row>
    <row r="94" spans="1:19" ht="19.5" customHeight="1">
      <c r="A94" s="201">
        <v>71</v>
      </c>
      <c r="B94" s="220" t="s">
        <v>381</v>
      </c>
      <c r="C94" s="201" t="s">
        <v>202</v>
      </c>
      <c r="D94" s="201">
        <v>1</v>
      </c>
      <c r="E94" s="201">
        <v>1</v>
      </c>
      <c r="F94" s="203">
        <v>108000</v>
      </c>
      <c r="G94" s="201">
        <v>1</v>
      </c>
      <c r="H94" s="201">
        <v>1</v>
      </c>
      <c r="I94" s="201">
        <v>1</v>
      </c>
      <c r="J94" s="203">
        <v>0</v>
      </c>
      <c r="K94" s="203">
        <v>0</v>
      </c>
      <c r="L94" s="203">
        <v>0</v>
      </c>
      <c r="M94" s="203">
        <v>0</v>
      </c>
      <c r="N94" s="203">
        <v>0</v>
      </c>
      <c r="O94" s="203">
        <v>0</v>
      </c>
      <c r="P94" s="205">
        <f t="shared" si="12"/>
        <v>108000</v>
      </c>
      <c r="Q94" s="205">
        <f t="shared" si="13"/>
        <v>108000</v>
      </c>
      <c r="R94" s="205">
        <f t="shared" si="14"/>
        <v>108000</v>
      </c>
      <c r="S94" s="202"/>
    </row>
    <row r="95" spans="1:19" ht="19.5" customHeight="1">
      <c r="A95" s="201">
        <v>72</v>
      </c>
      <c r="B95" s="220" t="s">
        <v>381</v>
      </c>
      <c r="C95" s="201" t="s">
        <v>202</v>
      </c>
      <c r="D95" s="201">
        <v>1</v>
      </c>
      <c r="E95" s="201">
        <v>1</v>
      </c>
      <c r="F95" s="203">
        <v>108000</v>
      </c>
      <c r="G95" s="201">
        <v>1</v>
      </c>
      <c r="H95" s="201">
        <v>1</v>
      </c>
      <c r="I95" s="201">
        <v>1</v>
      </c>
      <c r="J95" s="203">
        <v>0</v>
      </c>
      <c r="K95" s="203">
        <v>0</v>
      </c>
      <c r="L95" s="203">
        <v>0</v>
      </c>
      <c r="M95" s="203">
        <v>0</v>
      </c>
      <c r="N95" s="203">
        <v>0</v>
      </c>
      <c r="O95" s="203">
        <v>0</v>
      </c>
      <c r="P95" s="205">
        <f t="shared" si="12"/>
        <v>108000</v>
      </c>
      <c r="Q95" s="205">
        <f t="shared" si="13"/>
        <v>108000</v>
      </c>
      <c r="R95" s="205">
        <f t="shared" si="14"/>
        <v>108000</v>
      </c>
      <c r="S95" s="202"/>
    </row>
    <row r="96" spans="1:19" ht="19.5" customHeight="1">
      <c r="A96" s="201">
        <v>73</v>
      </c>
      <c r="B96" s="220" t="s">
        <v>381</v>
      </c>
      <c r="C96" s="201" t="s">
        <v>202</v>
      </c>
      <c r="D96" s="201">
        <v>1</v>
      </c>
      <c r="E96" s="201">
        <v>1</v>
      </c>
      <c r="F96" s="203">
        <v>108000</v>
      </c>
      <c r="G96" s="201">
        <v>1</v>
      </c>
      <c r="H96" s="201">
        <v>1</v>
      </c>
      <c r="I96" s="201">
        <v>1</v>
      </c>
      <c r="J96" s="203">
        <v>0</v>
      </c>
      <c r="K96" s="203">
        <v>0</v>
      </c>
      <c r="L96" s="203">
        <v>0</v>
      </c>
      <c r="M96" s="203">
        <v>0</v>
      </c>
      <c r="N96" s="203">
        <v>0</v>
      </c>
      <c r="O96" s="203">
        <v>0</v>
      </c>
      <c r="P96" s="205">
        <f t="shared" si="12"/>
        <v>108000</v>
      </c>
      <c r="Q96" s="205">
        <f t="shared" si="13"/>
        <v>108000</v>
      </c>
      <c r="R96" s="205">
        <f t="shared" si="14"/>
        <v>108000</v>
      </c>
      <c r="S96" s="202"/>
    </row>
    <row r="97" spans="1:19" ht="19.5" customHeight="1">
      <c r="A97" s="511" t="s">
        <v>52</v>
      </c>
      <c r="B97" s="512"/>
      <c r="C97" s="221"/>
      <c r="D97" s="201">
        <f aca="true" t="shared" si="15" ref="D97:I97">SUM(D9:D96)</f>
        <v>72</v>
      </c>
      <c r="E97" s="201">
        <f t="shared" si="15"/>
        <v>65</v>
      </c>
      <c r="F97" s="203">
        <f t="shared" si="15"/>
        <v>15497940</v>
      </c>
      <c r="G97" s="213">
        <f t="shared" si="15"/>
        <v>72</v>
      </c>
      <c r="H97" s="213">
        <f t="shared" si="15"/>
        <v>73</v>
      </c>
      <c r="I97" s="213">
        <f t="shared" si="15"/>
        <v>73</v>
      </c>
      <c r="J97" s="215" t="s">
        <v>53</v>
      </c>
      <c r="K97" s="203">
        <v>0</v>
      </c>
      <c r="L97" s="203">
        <v>0</v>
      </c>
      <c r="M97" s="203">
        <v>0</v>
      </c>
      <c r="N97" s="203">
        <v>0</v>
      </c>
      <c r="O97" s="203">
        <v>0</v>
      </c>
      <c r="P97" s="203">
        <f>SUM(P9:P96)</f>
        <v>13993800</v>
      </c>
      <c r="Q97" s="203">
        <f>SUM(Q9:Q96)</f>
        <v>14393820</v>
      </c>
      <c r="R97" s="203">
        <f>SUM(R9:R96)</f>
        <v>14799120</v>
      </c>
      <c r="S97" s="202"/>
    </row>
    <row r="98" spans="1:19" ht="19.5" customHeight="1">
      <c r="A98" s="222"/>
      <c r="B98" s="223" t="s">
        <v>212</v>
      </c>
      <c r="C98" s="224"/>
      <c r="D98" s="224"/>
      <c r="E98" s="224"/>
      <c r="F98" s="225"/>
      <c r="G98" s="224"/>
      <c r="H98" s="224"/>
      <c r="I98" s="224"/>
      <c r="J98" s="224"/>
      <c r="K98" s="224"/>
      <c r="L98" s="224"/>
      <c r="M98" s="225"/>
      <c r="N98" s="226"/>
      <c r="O98" s="227"/>
      <c r="P98" s="205">
        <v>2798760</v>
      </c>
      <c r="Q98" s="205">
        <v>2878764</v>
      </c>
      <c r="R98" s="205">
        <v>2959824</v>
      </c>
      <c r="S98" s="202"/>
    </row>
    <row r="99" spans="1:19" ht="19.5" customHeight="1">
      <c r="A99" s="222"/>
      <c r="B99" s="223" t="s">
        <v>213</v>
      </c>
      <c r="C99" s="224"/>
      <c r="D99" s="224"/>
      <c r="E99" s="224"/>
      <c r="F99" s="225"/>
      <c r="G99" s="224"/>
      <c r="H99" s="224"/>
      <c r="I99" s="224"/>
      <c r="J99" s="224"/>
      <c r="K99" s="224"/>
      <c r="L99" s="224"/>
      <c r="M99" s="225"/>
      <c r="N99" s="226"/>
      <c r="O99" s="227"/>
      <c r="P99" s="205">
        <f>+P97+P98</f>
        <v>16792560</v>
      </c>
      <c r="Q99" s="205">
        <f>+Q97+Q98</f>
        <v>17272584</v>
      </c>
      <c r="R99" s="205">
        <f>+R97+R98</f>
        <v>17758944</v>
      </c>
      <c r="S99" s="202"/>
    </row>
    <row r="100" spans="1:19" ht="19.5" customHeight="1">
      <c r="A100" s="222"/>
      <c r="B100" s="223" t="s">
        <v>595</v>
      </c>
      <c r="C100" s="224"/>
      <c r="D100" s="224"/>
      <c r="E100" s="224"/>
      <c r="F100" s="225"/>
      <c r="G100" s="224"/>
      <c r="H100" s="224"/>
      <c r="I100" s="224"/>
      <c r="J100" s="224"/>
      <c r="K100" s="224"/>
      <c r="L100" s="224"/>
      <c r="M100" s="225"/>
      <c r="N100" s="226"/>
      <c r="O100" s="227"/>
      <c r="P100" s="205">
        <v>43495342.12</v>
      </c>
      <c r="Q100" s="205">
        <v>43495342.12</v>
      </c>
      <c r="R100" s="205">
        <v>43495342.12</v>
      </c>
      <c r="S100" s="202"/>
    </row>
    <row r="101" spans="1:19" ht="19.5" customHeight="1">
      <c r="A101" s="222"/>
      <c r="B101" s="223" t="s">
        <v>596</v>
      </c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5"/>
      <c r="N101" s="225"/>
      <c r="O101" s="228"/>
      <c r="P101" s="204">
        <v>57199700</v>
      </c>
      <c r="Q101" s="204">
        <v>60059685</v>
      </c>
      <c r="R101" s="204">
        <v>63062669.25</v>
      </c>
      <c r="S101" s="202"/>
    </row>
    <row r="102" spans="1:19" ht="19.5" customHeight="1">
      <c r="A102" s="229"/>
      <c r="B102" s="230" t="s">
        <v>597</v>
      </c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2"/>
      <c r="N102" s="232"/>
      <c r="O102" s="233"/>
      <c r="P102" s="234">
        <v>29.36</v>
      </c>
      <c r="Q102" s="234">
        <v>30.2</v>
      </c>
      <c r="R102" s="234">
        <v>31.05</v>
      </c>
      <c r="S102" s="202"/>
    </row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</sheetData>
  <sheetProtection/>
  <mergeCells count="14">
    <mergeCell ref="A3:R3"/>
    <mergeCell ref="G5:I5"/>
    <mergeCell ref="E5:F5"/>
    <mergeCell ref="G6:I6"/>
    <mergeCell ref="G7:I7"/>
    <mergeCell ref="M5:O7"/>
    <mergeCell ref="P5:R7"/>
    <mergeCell ref="J5:L5"/>
    <mergeCell ref="J6:L6"/>
    <mergeCell ref="A97:B97"/>
    <mergeCell ref="J7:L7"/>
    <mergeCell ref="E6:F6"/>
    <mergeCell ref="A5:A8"/>
    <mergeCell ref="B5:B8"/>
  </mergeCells>
  <printOptions/>
  <pageMargins left="0.15748031496062992" right="0.15748031496062992" top="0.7874015748031497" bottom="0.07874015748031496" header="0.4330708661417323" footer="0.5118110236220472"/>
  <pageSetup horizontalDpi="300" verticalDpi="300" orientation="landscape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54"/>
  <sheetViews>
    <sheetView workbookViewId="0" topLeftCell="A157">
      <selection activeCell="E134" sqref="E134"/>
    </sheetView>
  </sheetViews>
  <sheetFormatPr defaultColWidth="9.140625" defaultRowHeight="21.75"/>
  <cols>
    <col min="1" max="1" width="5.421875" style="26" customWidth="1"/>
    <col min="2" max="2" width="38.140625" style="3" customWidth="1"/>
    <col min="3" max="3" width="7.28125" style="3" customWidth="1"/>
    <col min="4" max="4" width="9.140625" style="100" customWidth="1"/>
    <col min="5" max="5" width="9.7109375" style="42" customWidth="1"/>
    <col min="6" max="6" width="10.140625" style="42" customWidth="1"/>
    <col min="7" max="7" width="9.140625" style="42" customWidth="1"/>
    <col min="8" max="8" width="12.00390625" style="42" customWidth="1"/>
    <col min="9" max="16384" width="9.140625" style="3" customWidth="1"/>
  </cols>
  <sheetData>
    <row r="1" spans="1:8" s="41" customFormat="1" ht="29.25" customHeight="1">
      <c r="A1" s="88" t="s">
        <v>111</v>
      </c>
      <c r="B1" s="89"/>
      <c r="C1" s="89"/>
      <c r="D1" s="97"/>
      <c r="E1" s="42"/>
      <c r="F1" s="42"/>
      <c r="G1" s="42"/>
      <c r="H1" s="42"/>
    </row>
    <row r="2" spans="1:4" ht="6" customHeight="1">
      <c r="A2" s="88"/>
      <c r="B2" s="90"/>
      <c r="C2" s="90"/>
      <c r="D2" s="97"/>
    </row>
    <row r="3" spans="1:8" s="36" customFormat="1" ht="26.25">
      <c r="A3" s="518" t="s">
        <v>312</v>
      </c>
      <c r="B3" s="518"/>
      <c r="C3" s="518"/>
      <c r="D3" s="518"/>
      <c r="E3" s="518"/>
      <c r="F3" s="518"/>
      <c r="G3" s="518"/>
      <c r="H3" s="518"/>
    </row>
    <row r="4" spans="1:8" s="1" customFormat="1" ht="21">
      <c r="A4" s="45"/>
      <c r="B4" s="45"/>
      <c r="C4" s="45"/>
      <c r="D4" s="527" t="s">
        <v>418</v>
      </c>
      <c r="E4" s="527"/>
      <c r="F4" s="527"/>
      <c r="G4" s="527"/>
      <c r="H4" s="527"/>
    </row>
    <row r="5" spans="1:8" s="1" customFormat="1" ht="21">
      <c r="A5" s="45"/>
      <c r="B5" s="45"/>
      <c r="C5" s="45"/>
      <c r="D5" s="527" t="s">
        <v>307</v>
      </c>
      <c r="E5" s="527"/>
      <c r="F5" s="527"/>
      <c r="G5" s="527"/>
      <c r="H5" s="527"/>
    </row>
    <row r="6" spans="1:8" s="1" customFormat="1" ht="21">
      <c r="A6" s="45"/>
      <c r="B6" s="45"/>
      <c r="C6" s="45"/>
      <c r="D6" s="528" t="s">
        <v>308</v>
      </c>
      <c r="E6" s="528"/>
      <c r="F6" s="528"/>
      <c r="G6" s="528"/>
      <c r="H6" s="528"/>
    </row>
    <row r="7" spans="1:8" ht="21.75" customHeight="1">
      <c r="A7" s="519" t="s">
        <v>20</v>
      </c>
      <c r="B7" s="519" t="s">
        <v>21</v>
      </c>
      <c r="C7" s="91"/>
      <c r="D7" s="524" t="s">
        <v>286</v>
      </c>
      <c r="E7" s="515" t="s">
        <v>52</v>
      </c>
      <c r="F7" s="522" t="s">
        <v>285</v>
      </c>
      <c r="G7" s="522"/>
      <c r="H7" s="523"/>
    </row>
    <row r="8" spans="1:8" ht="17.25" customHeight="1">
      <c r="A8" s="520"/>
      <c r="B8" s="520"/>
      <c r="C8" s="92" t="s">
        <v>24</v>
      </c>
      <c r="D8" s="525"/>
      <c r="E8" s="516"/>
      <c r="F8" s="473"/>
      <c r="G8" s="460"/>
      <c r="H8" s="461"/>
    </row>
    <row r="9" spans="1:8" ht="17.25" customHeight="1">
      <c r="A9" s="520"/>
      <c r="B9" s="520"/>
      <c r="C9" s="92" t="s">
        <v>27</v>
      </c>
      <c r="D9" s="525"/>
      <c r="E9" s="516"/>
      <c r="F9" s="463"/>
      <c r="G9" s="463"/>
      <c r="H9" s="464"/>
    </row>
    <row r="10" spans="1:8" ht="19.5" customHeight="1">
      <c r="A10" s="521"/>
      <c r="B10" s="521"/>
      <c r="C10" s="93"/>
      <c r="D10" s="526"/>
      <c r="E10" s="517"/>
      <c r="F10" s="165">
        <v>2558</v>
      </c>
      <c r="G10" s="164">
        <v>2559</v>
      </c>
      <c r="H10" s="164">
        <v>2560</v>
      </c>
    </row>
    <row r="11" spans="1:8" ht="19.5" customHeight="1">
      <c r="A11" s="189">
        <v>1</v>
      </c>
      <c r="B11" s="188" t="s">
        <v>423</v>
      </c>
      <c r="C11" s="189">
        <v>1</v>
      </c>
      <c r="D11" s="190">
        <v>41890</v>
      </c>
      <c r="E11" s="191">
        <v>502680</v>
      </c>
      <c r="F11" s="192">
        <v>14520</v>
      </c>
      <c r="G11" s="191">
        <v>14880</v>
      </c>
      <c r="H11" s="191">
        <v>15480</v>
      </c>
    </row>
    <row r="12" spans="1:8" ht="19.5" customHeight="1">
      <c r="A12" s="189">
        <v>2</v>
      </c>
      <c r="B12" s="188" t="s">
        <v>422</v>
      </c>
      <c r="C12" s="189">
        <v>1</v>
      </c>
      <c r="D12" s="190"/>
      <c r="E12" s="191"/>
      <c r="F12" s="192"/>
      <c r="G12" s="191"/>
      <c r="H12" s="191"/>
    </row>
    <row r="13" spans="1:8" ht="21.75" customHeight="1">
      <c r="A13" s="189">
        <v>3</v>
      </c>
      <c r="B13" s="188" t="s">
        <v>417</v>
      </c>
      <c r="C13" s="189">
        <v>1</v>
      </c>
      <c r="D13" s="190">
        <v>15610</v>
      </c>
      <c r="E13" s="191">
        <v>187320</v>
      </c>
      <c r="F13" s="192">
        <v>7560</v>
      </c>
      <c r="G13" s="191">
        <v>7680</v>
      </c>
      <c r="H13" s="191">
        <v>8040</v>
      </c>
    </row>
    <row r="14" spans="1:8" ht="21">
      <c r="A14" s="189"/>
      <c r="B14" s="49" t="s">
        <v>16</v>
      </c>
      <c r="C14" s="189"/>
      <c r="D14" s="190"/>
      <c r="E14" s="191"/>
      <c r="F14" s="192"/>
      <c r="G14" s="191"/>
      <c r="H14" s="191"/>
    </row>
    <row r="15" spans="1:8" ht="21.75" customHeight="1">
      <c r="A15" s="189">
        <v>3</v>
      </c>
      <c r="B15" s="188" t="s">
        <v>421</v>
      </c>
      <c r="C15" s="189">
        <v>1</v>
      </c>
      <c r="D15" s="190">
        <v>27050</v>
      </c>
      <c r="E15" s="191">
        <v>324600</v>
      </c>
      <c r="F15" s="192">
        <v>11280</v>
      </c>
      <c r="G15" s="191">
        <v>11760</v>
      </c>
      <c r="H15" s="191">
        <v>11880</v>
      </c>
    </row>
    <row r="16" spans="1:8" ht="21.75" customHeight="1">
      <c r="A16" s="189">
        <v>4</v>
      </c>
      <c r="B16" s="188" t="s">
        <v>421</v>
      </c>
      <c r="C16" s="189">
        <v>1</v>
      </c>
      <c r="D16" s="190">
        <v>19970</v>
      </c>
      <c r="E16" s="191">
        <v>239670</v>
      </c>
      <c r="F16" s="192">
        <v>9720</v>
      </c>
      <c r="G16" s="191">
        <v>10080</v>
      </c>
      <c r="H16" s="191">
        <v>10440</v>
      </c>
    </row>
    <row r="17" spans="1:8" ht="19.5" customHeight="1">
      <c r="A17" s="189">
        <v>5</v>
      </c>
      <c r="B17" s="188" t="s">
        <v>420</v>
      </c>
      <c r="C17" s="189">
        <v>1</v>
      </c>
      <c r="D17" s="190">
        <v>19580</v>
      </c>
      <c r="E17" s="191">
        <v>288960</v>
      </c>
      <c r="F17" s="192">
        <v>9360</v>
      </c>
      <c r="G17" s="191">
        <v>9960</v>
      </c>
      <c r="H17" s="191">
        <v>10200</v>
      </c>
    </row>
    <row r="18" spans="1:8" ht="19.5" customHeight="1">
      <c r="A18" s="189">
        <v>6</v>
      </c>
      <c r="B18" s="188" t="s">
        <v>419</v>
      </c>
      <c r="C18" s="189">
        <v>1</v>
      </c>
      <c r="D18" s="190">
        <v>15610</v>
      </c>
      <c r="E18" s="191">
        <v>187320</v>
      </c>
      <c r="F18" s="192">
        <v>7560</v>
      </c>
      <c r="G18" s="191">
        <v>7680</v>
      </c>
      <c r="H18" s="191">
        <v>8040</v>
      </c>
    </row>
    <row r="19" spans="1:8" ht="21" customHeight="1">
      <c r="A19" s="189">
        <v>7</v>
      </c>
      <c r="B19" s="188" t="s">
        <v>416</v>
      </c>
      <c r="C19" s="189">
        <v>1</v>
      </c>
      <c r="D19" s="190">
        <v>17550</v>
      </c>
      <c r="E19" s="191">
        <v>194880</v>
      </c>
      <c r="F19" s="192">
        <v>7680</v>
      </c>
      <c r="G19" s="191">
        <v>8040</v>
      </c>
      <c r="H19" s="191">
        <v>8160</v>
      </c>
    </row>
    <row r="20" spans="1:8" ht="19.5" customHeight="1">
      <c r="A20" s="189">
        <v>8</v>
      </c>
      <c r="B20" s="188" t="s">
        <v>415</v>
      </c>
      <c r="C20" s="189">
        <v>1</v>
      </c>
      <c r="D20" s="190">
        <v>18230</v>
      </c>
      <c r="E20" s="191">
        <v>218760</v>
      </c>
      <c r="F20" s="192">
        <v>8640</v>
      </c>
      <c r="G20" s="191">
        <v>8520</v>
      </c>
      <c r="H20" s="191">
        <v>8880</v>
      </c>
    </row>
    <row r="21" spans="1:8" ht="19.5" customHeight="1">
      <c r="A21" s="189">
        <v>9</v>
      </c>
      <c r="B21" s="188" t="s">
        <v>424</v>
      </c>
      <c r="C21" s="189">
        <v>1</v>
      </c>
      <c r="D21" s="190">
        <v>18590</v>
      </c>
      <c r="E21" s="191">
        <v>227400</v>
      </c>
      <c r="F21" s="191">
        <v>8520</v>
      </c>
      <c r="G21" s="191">
        <v>8880</v>
      </c>
      <c r="H21" s="191">
        <v>8880</v>
      </c>
    </row>
    <row r="22" spans="1:8" ht="19.5" customHeight="1">
      <c r="A22" s="189">
        <v>10</v>
      </c>
      <c r="B22" s="188" t="s">
        <v>425</v>
      </c>
      <c r="C22" s="189" t="s">
        <v>202</v>
      </c>
      <c r="D22" s="190">
        <v>18810</v>
      </c>
      <c r="E22" s="191">
        <v>225720</v>
      </c>
      <c r="F22" s="192">
        <v>9240</v>
      </c>
      <c r="G22" s="191">
        <v>9360</v>
      </c>
      <c r="H22" s="191">
        <v>9960</v>
      </c>
    </row>
    <row r="23" spans="1:8" ht="19.5" customHeight="1">
      <c r="A23" s="189">
        <v>11</v>
      </c>
      <c r="B23" s="188" t="s">
        <v>426</v>
      </c>
      <c r="C23" s="189">
        <v>1</v>
      </c>
      <c r="D23" s="190">
        <v>15290</v>
      </c>
      <c r="E23" s="191">
        <v>183480</v>
      </c>
      <c r="F23" s="192">
        <v>7560</v>
      </c>
      <c r="G23" s="191">
        <v>7560</v>
      </c>
      <c r="H23" s="191">
        <v>7800</v>
      </c>
    </row>
    <row r="24" spans="1:8" ht="19.5" customHeight="1">
      <c r="A24" s="194"/>
      <c r="B24" s="49" t="s">
        <v>38</v>
      </c>
      <c r="C24" s="194"/>
      <c r="D24" s="195"/>
      <c r="E24" s="196"/>
      <c r="F24" s="191"/>
      <c r="G24" s="196"/>
      <c r="H24" s="196"/>
    </row>
    <row r="25" spans="1:8" ht="23.25" customHeight="1">
      <c r="A25" s="189">
        <v>12</v>
      </c>
      <c r="B25" s="188" t="s">
        <v>211</v>
      </c>
      <c r="C25" s="189">
        <v>1</v>
      </c>
      <c r="D25" s="190">
        <v>16070</v>
      </c>
      <c r="E25" s="191">
        <v>192840</v>
      </c>
      <c r="F25" s="191">
        <v>7800</v>
      </c>
      <c r="G25" s="191">
        <v>8040</v>
      </c>
      <c r="H25" s="191">
        <v>8400</v>
      </c>
    </row>
    <row r="26" spans="1:8" ht="22.5" customHeight="1">
      <c r="A26" s="189">
        <v>13</v>
      </c>
      <c r="B26" s="188" t="s">
        <v>401</v>
      </c>
      <c r="C26" s="189">
        <v>1</v>
      </c>
      <c r="D26" s="190">
        <v>14400</v>
      </c>
      <c r="E26" s="191">
        <v>172800</v>
      </c>
      <c r="F26" s="191">
        <v>6960</v>
      </c>
      <c r="G26" s="191">
        <v>7200</v>
      </c>
      <c r="H26" s="191">
        <v>7560</v>
      </c>
    </row>
    <row r="27" spans="1:8" ht="19.5" customHeight="1">
      <c r="A27" s="189">
        <v>14</v>
      </c>
      <c r="B27" s="188" t="s">
        <v>399</v>
      </c>
      <c r="C27" s="189">
        <v>1</v>
      </c>
      <c r="D27" s="190">
        <v>13760</v>
      </c>
      <c r="E27" s="191">
        <v>165120</v>
      </c>
      <c r="F27" s="191">
        <v>6720</v>
      </c>
      <c r="G27" s="191">
        <v>6960</v>
      </c>
      <c r="H27" s="191">
        <v>7200</v>
      </c>
    </row>
    <row r="28" spans="1:8" ht="19.5" customHeight="1">
      <c r="A28" s="189"/>
      <c r="B28" s="188" t="s">
        <v>398</v>
      </c>
      <c r="C28" s="189">
        <v>1</v>
      </c>
      <c r="D28" s="190"/>
      <c r="E28" s="191"/>
      <c r="F28" s="191"/>
      <c r="G28" s="191"/>
      <c r="H28" s="191"/>
    </row>
    <row r="29" spans="1:8" ht="19.5" customHeight="1">
      <c r="A29" s="189"/>
      <c r="B29" s="49" t="s">
        <v>244</v>
      </c>
      <c r="C29" s="189"/>
      <c r="D29" s="190"/>
      <c r="E29" s="191"/>
      <c r="F29" s="191"/>
      <c r="G29" s="191"/>
      <c r="H29" s="191"/>
    </row>
    <row r="30" spans="1:8" ht="22.5" customHeight="1">
      <c r="A30" s="189">
        <v>15</v>
      </c>
      <c r="B30" s="188" t="s">
        <v>199</v>
      </c>
      <c r="C30" s="189">
        <v>1</v>
      </c>
      <c r="D30" s="190">
        <v>15000</v>
      </c>
      <c r="E30" s="191">
        <v>183240</v>
      </c>
      <c r="F30" s="191">
        <v>7440</v>
      </c>
      <c r="G30" s="191">
        <v>7680</v>
      </c>
      <c r="H30" s="191">
        <v>8040</v>
      </c>
    </row>
    <row r="31" spans="1:8" ht="21" customHeight="1">
      <c r="A31" s="189">
        <v>16</v>
      </c>
      <c r="B31" s="188" t="s">
        <v>201</v>
      </c>
      <c r="C31" s="189">
        <v>1</v>
      </c>
      <c r="D31" s="190">
        <v>10510</v>
      </c>
      <c r="E31" s="191">
        <v>126120</v>
      </c>
      <c r="F31" s="191">
        <v>5160</v>
      </c>
      <c r="G31" s="191">
        <v>5280</v>
      </c>
      <c r="H31" s="191">
        <v>5520</v>
      </c>
    </row>
    <row r="32" spans="1:8" ht="21" customHeight="1">
      <c r="A32" s="189">
        <v>17</v>
      </c>
      <c r="B32" s="188" t="s">
        <v>42</v>
      </c>
      <c r="C32" s="189">
        <v>1</v>
      </c>
      <c r="D32" s="190">
        <v>9940</v>
      </c>
      <c r="E32" s="191">
        <v>119280</v>
      </c>
      <c r="F32" s="191">
        <v>4800</v>
      </c>
      <c r="G32" s="191">
        <v>5040</v>
      </c>
      <c r="H32" s="191">
        <v>5280</v>
      </c>
    </row>
    <row r="33" spans="1:8" ht="19.5" customHeight="1">
      <c r="A33" s="189"/>
      <c r="B33" s="49" t="s">
        <v>200</v>
      </c>
      <c r="C33" s="189"/>
      <c r="D33" s="190"/>
      <c r="E33" s="191"/>
      <c r="F33" s="191"/>
      <c r="G33" s="191"/>
      <c r="H33" s="191"/>
    </row>
    <row r="34" spans="1:8" ht="22.5" customHeight="1">
      <c r="A34" s="189">
        <v>18</v>
      </c>
      <c r="B34" s="188" t="s">
        <v>348</v>
      </c>
      <c r="C34" s="189">
        <v>1</v>
      </c>
      <c r="D34" s="190">
        <v>9000</v>
      </c>
      <c r="E34" s="191">
        <v>108000</v>
      </c>
      <c r="F34" s="191">
        <v>0</v>
      </c>
      <c r="G34" s="191">
        <v>0</v>
      </c>
      <c r="H34" s="191">
        <v>0</v>
      </c>
    </row>
    <row r="35" spans="1:8" ht="23.25" customHeight="1">
      <c r="A35" s="189">
        <v>19</v>
      </c>
      <c r="B35" s="188" t="s">
        <v>351</v>
      </c>
      <c r="C35" s="189">
        <v>1</v>
      </c>
      <c r="D35" s="190">
        <v>9000</v>
      </c>
      <c r="E35" s="191">
        <v>108000</v>
      </c>
      <c r="F35" s="191">
        <v>0</v>
      </c>
      <c r="G35" s="191">
        <v>0</v>
      </c>
      <c r="H35" s="191">
        <v>0</v>
      </c>
    </row>
    <row r="36" spans="1:8" ht="21" customHeight="1">
      <c r="A36" s="189">
        <v>20</v>
      </c>
      <c r="B36" s="188" t="s">
        <v>328</v>
      </c>
      <c r="C36" s="189">
        <v>1</v>
      </c>
      <c r="D36" s="190">
        <v>9000</v>
      </c>
      <c r="E36" s="191">
        <v>108000</v>
      </c>
      <c r="F36" s="191">
        <v>0</v>
      </c>
      <c r="G36" s="191">
        <v>0</v>
      </c>
      <c r="H36" s="191">
        <v>0</v>
      </c>
    </row>
    <row r="37" spans="1:8" ht="24" customHeight="1">
      <c r="A37" s="189">
        <v>21</v>
      </c>
      <c r="B37" s="188" t="s">
        <v>346</v>
      </c>
      <c r="C37" s="189">
        <v>1</v>
      </c>
      <c r="D37" s="190">
        <v>9000</v>
      </c>
      <c r="E37" s="191">
        <v>108000</v>
      </c>
      <c r="F37" s="191">
        <v>0</v>
      </c>
      <c r="G37" s="191">
        <v>0</v>
      </c>
      <c r="H37" s="191">
        <v>0</v>
      </c>
    </row>
    <row r="38" spans="1:8" ht="19.5" customHeight="1">
      <c r="A38" s="45"/>
      <c r="B38" s="33"/>
      <c r="C38" s="45"/>
      <c r="D38" s="98"/>
      <c r="E38" s="101"/>
      <c r="F38" s="101"/>
      <c r="G38" s="101"/>
      <c r="H38" s="101"/>
    </row>
    <row r="39" spans="1:8" ht="19.5" customHeight="1">
      <c r="A39" s="45"/>
      <c r="B39" s="33"/>
      <c r="C39" s="45"/>
      <c r="D39" s="98"/>
      <c r="E39" s="101"/>
      <c r="F39" s="101"/>
      <c r="G39" s="101"/>
      <c r="H39" s="101"/>
    </row>
    <row r="40" spans="1:8" ht="15" customHeight="1">
      <c r="A40" s="45"/>
      <c r="B40" s="33"/>
      <c r="C40" s="45"/>
      <c r="D40" s="98"/>
      <c r="E40" s="101"/>
      <c r="F40" s="101"/>
      <c r="G40" s="101"/>
      <c r="H40" s="101"/>
    </row>
    <row r="41" spans="1:8" ht="30" customHeight="1">
      <c r="A41" s="518" t="s">
        <v>313</v>
      </c>
      <c r="B41" s="518"/>
      <c r="C41" s="518"/>
      <c r="D41" s="518"/>
      <c r="E41" s="518"/>
      <c r="F41" s="518"/>
      <c r="G41" s="518"/>
      <c r="H41" s="518"/>
    </row>
    <row r="42" spans="1:8" s="1" customFormat="1" ht="24" customHeight="1">
      <c r="A42" s="31"/>
      <c r="B42" s="31"/>
      <c r="C42" s="31"/>
      <c r="D42" s="31" t="s">
        <v>309</v>
      </c>
      <c r="E42" s="31"/>
      <c r="F42" s="31"/>
      <c r="G42" s="176"/>
      <c r="H42" s="176"/>
    </row>
    <row r="43" spans="1:8" ht="19.5" customHeight="1">
      <c r="A43" s="519" t="s">
        <v>20</v>
      </c>
      <c r="B43" s="519" t="s">
        <v>21</v>
      </c>
      <c r="C43" s="91"/>
      <c r="D43" s="524" t="s">
        <v>286</v>
      </c>
      <c r="E43" s="515" t="s">
        <v>52</v>
      </c>
      <c r="F43" s="522" t="s">
        <v>285</v>
      </c>
      <c r="G43" s="522"/>
      <c r="H43" s="523"/>
    </row>
    <row r="44" spans="1:8" ht="19.5" customHeight="1">
      <c r="A44" s="520"/>
      <c r="B44" s="520"/>
      <c r="C44" s="92" t="s">
        <v>24</v>
      </c>
      <c r="D44" s="525"/>
      <c r="E44" s="516"/>
      <c r="F44" s="473"/>
      <c r="G44" s="460"/>
      <c r="H44" s="461"/>
    </row>
    <row r="45" spans="1:8" ht="19.5" customHeight="1">
      <c r="A45" s="520"/>
      <c r="B45" s="520"/>
      <c r="C45" s="92" t="s">
        <v>27</v>
      </c>
      <c r="D45" s="525"/>
      <c r="E45" s="516"/>
      <c r="F45" s="463"/>
      <c r="G45" s="463"/>
      <c r="H45" s="464"/>
    </row>
    <row r="46" spans="1:8" ht="19.5" customHeight="1">
      <c r="A46" s="521"/>
      <c r="B46" s="521"/>
      <c r="C46" s="93"/>
      <c r="D46" s="526"/>
      <c r="E46" s="517"/>
      <c r="F46" s="165">
        <v>2558</v>
      </c>
      <c r="G46" s="164">
        <v>2559</v>
      </c>
      <c r="H46" s="164">
        <v>2560</v>
      </c>
    </row>
    <row r="47" spans="1:8" ht="19.5" customHeight="1">
      <c r="A47" s="95"/>
      <c r="B47" s="49" t="s">
        <v>10</v>
      </c>
      <c r="C47" s="95"/>
      <c r="D47" s="99"/>
      <c r="E47" s="96"/>
      <c r="F47" s="96"/>
      <c r="G47" s="96"/>
      <c r="H47" s="96"/>
    </row>
    <row r="48" spans="1:8" ht="21" customHeight="1">
      <c r="A48" s="189">
        <v>22</v>
      </c>
      <c r="B48" s="188" t="s">
        <v>427</v>
      </c>
      <c r="C48" s="189">
        <v>1</v>
      </c>
      <c r="D48" s="190">
        <v>29470</v>
      </c>
      <c r="E48" s="191">
        <v>353640</v>
      </c>
      <c r="F48" s="192">
        <v>12120</v>
      </c>
      <c r="G48" s="191">
        <v>12600</v>
      </c>
      <c r="H48" s="191">
        <v>12960</v>
      </c>
    </row>
    <row r="49" spans="1:8" ht="21" customHeight="1">
      <c r="A49" s="189">
        <v>23</v>
      </c>
      <c r="B49" s="188" t="s">
        <v>427</v>
      </c>
      <c r="C49" s="189">
        <v>1</v>
      </c>
      <c r="D49" s="190">
        <v>21190</v>
      </c>
      <c r="E49" s="191">
        <v>254280</v>
      </c>
      <c r="F49" s="192">
        <v>10200</v>
      </c>
      <c r="G49" s="191">
        <v>10560</v>
      </c>
      <c r="H49" s="191">
        <v>10800</v>
      </c>
    </row>
    <row r="50" spans="1:8" ht="20.25" customHeight="1">
      <c r="A50" s="189">
        <v>24</v>
      </c>
      <c r="B50" s="188" t="s">
        <v>428</v>
      </c>
      <c r="C50" s="189">
        <v>1</v>
      </c>
      <c r="D50" s="190">
        <v>18060</v>
      </c>
      <c r="E50" s="191">
        <v>216720</v>
      </c>
      <c r="F50" s="191">
        <v>9000</v>
      </c>
      <c r="G50" s="191">
        <v>9240</v>
      </c>
      <c r="H50" s="191">
        <v>9360</v>
      </c>
    </row>
    <row r="51" spans="1:8" ht="20.25" customHeight="1">
      <c r="A51" s="189">
        <v>25</v>
      </c>
      <c r="B51" s="188" t="s">
        <v>428</v>
      </c>
      <c r="C51" s="189">
        <v>1</v>
      </c>
      <c r="D51" s="190">
        <v>16570</v>
      </c>
      <c r="E51" s="191">
        <v>198840</v>
      </c>
      <c r="F51" s="192">
        <v>8880</v>
      </c>
      <c r="G51" s="191">
        <v>9000</v>
      </c>
      <c r="H51" s="191">
        <v>9000</v>
      </c>
    </row>
    <row r="52" spans="1:8" ht="20.25" customHeight="1">
      <c r="A52" s="189">
        <v>26</v>
      </c>
      <c r="B52" s="188" t="s">
        <v>429</v>
      </c>
      <c r="C52" s="189" t="s">
        <v>202</v>
      </c>
      <c r="D52" s="190">
        <v>17690</v>
      </c>
      <c r="E52" s="191">
        <v>212280</v>
      </c>
      <c r="F52" s="192">
        <v>9000</v>
      </c>
      <c r="G52" s="191">
        <v>9120</v>
      </c>
      <c r="H52" s="191">
        <v>9240</v>
      </c>
    </row>
    <row r="53" spans="1:8" ht="20.25" customHeight="1">
      <c r="A53" s="189">
        <v>27</v>
      </c>
      <c r="B53" s="188" t="s">
        <v>430</v>
      </c>
      <c r="C53" s="189">
        <v>1</v>
      </c>
      <c r="D53" s="190">
        <v>16960</v>
      </c>
      <c r="E53" s="191">
        <v>203520</v>
      </c>
      <c r="F53" s="192">
        <v>7320</v>
      </c>
      <c r="G53" s="191">
        <v>7440</v>
      </c>
      <c r="H53" s="191">
        <v>7200</v>
      </c>
    </row>
    <row r="54" spans="1:8" ht="20.25" customHeight="1">
      <c r="A54" s="189">
        <v>28</v>
      </c>
      <c r="B54" s="188" t="s">
        <v>431</v>
      </c>
      <c r="C54" s="189">
        <v>1</v>
      </c>
      <c r="D54" s="190">
        <v>17550</v>
      </c>
      <c r="E54" s="191">
        <v>210600</v>
      </c>
      <c r="F54" s="192">
        <v>8160</v>
      </c>
      <c r="G54" s="191">
        <v>8640</v>
      </c>
      <c r="H54" s="191">
        <v>8520</v>
      </c>
    </row>
    <row r="55" spans="1:8" ht="19.5" customHeight="1">
      <c r="A55" s="189"/>
      <c r="B55" s="193" t="s">
        <v>244</v>
      </c>
      <c r="C55" s="189"/>
      <c r="D55" s="190"/>
      <c r="E55" s="191"/>
      <c r="F55" s="191"/>
      <c r="G55" s="191"/>
      <c r="H55" s="191"/>
    </row>
    <row r="56" spans="1:21" ht="24.75" customHeight="1">
      <c r="A56" s="189">
        <v>29</v>
      </c>
      <c r="B56" s="188" t="s">
        <v>203</v>
      </c>
      <c r="C56" s="189">
        <v>1</v>
      </c>
      <c r="D56" s="190">
        <v>10510</v>
      </c>
      <c r="E56" s="191">
        <v>126120</v>
      </c>
      <c r="F56" s="191">
        <v>5160</v>
      </c>
      <c r="G56" s="191">
        <v>5280</v>
      </c>
      <c r="H56" s="191">
        <v>5520</v>
      </c>
      <c r="I56" s="48"/>
      <c r="J56" s="48"/>
      <c r="K56" s="48"/>
      <c r="L56" s="52"/>
      <c r="M56" s="52"/>
      <c r="N56" s="52"/>
      <c r="O56" s="52"/>
      <c r="P56" s="52"/>
      <c r="Q56" s="52"/>
      <c r="R56" s="53"/>
      <c r="S56" s="53"/>
      <c r="T56" s="53"/>
      <c r="U56" s="34"/>
    </row>
    <row r="57" spans="1:21" ht="15.75" customHeight="1">
      <c r="A57" s="45"/>
      <c r="B57" s="33"/>
      <c r="C57" s="45"/>
      <c r="D57" s="98"/>
      <c r="E57" s="101"/>
      <c r="F57" s="101"/>
      <c r="G57" s="101"/>
      <c r="H57" s="101"/>
      <c r="I57" s="48"/>
      <c r="J57" s="48"/>
      <c r="K57" s="48"/>
      <c r="L57" s="52"/>
      <c r="M57" s="52"/>
      <c r="N57" s="52"/>
      <c r="O57" s="52"/>
      <c r="P57" s="52"/>
      <c r="Q57" s="52"/>
      <c r="R57" s="53"/>
      <c r="S57" s="53"/>
      <c r="T57" s="53"/>
      <c r="U57" s="34"/>
    </row>
    <row r="58" spans="1:21" ht="29.25" customHeight="1">
      <c r="A58" s="518" t="s">
        <v>354</v>
      </c>
      <c r="B58" s="518"/>
      <c r="C58" s="518"/>
      <c r="D58" s="518"/>
      <c r="E58" s="518"/>
      <c r="F58" s="518"/>
      <c r="G58" s="518"/>
      <c r="H58" s="518"/>
      <c r="I58" s="48"/>
      <c r="J58" s="48"/>
      <c r="K58" s="48"/>
      <c r="L58" s="52"/>
      <c r="M58" s="52"/>
      <c r="N58" s="52"/>
      <c r="O58" s="52"/>
      <c r="P58" s="52"/>
      <c r="Q58" s="52"/>
      <c r="R58" s="53"/>
      <c r="S58" s="53"/>
      <c r="T58" s="53"/>
      <c r="U58" s="34"/>
    </row>
    <row r="59" spans="1:21" s="1" customFormat="1" ht="22.5" customHeight="1">
      <c r="A59" s="31"/>
      <c r="B59" s="31"/>
      <c r="C59" s="31"/>
      <c r="D59" s="31" t="s">
        <v>310</v>
      </c>
      <c r="E59" s="31"/>
      <c r="F59" s="31"/>
      <c r="G59" s="176"/>
      <c r="H59" s="176"/>
      <c r="I59" s="45"/>
      <c r="J59" s="45"/>
      <c r="K59" s="45"/>
      <c r="L59" s="101"/>
      <c r="M59" s="101"/>
      <c r="N59" s="101"/>
      <c r="O59" s="101"/>
      <c r="P59" s="101"/>
      <c r="Q59" s="101"/>
      <c r="R59" s="174"/>
      <c r="S59" s="174"/>
      <c r="T59" s="174"/>
      <c r="U59" s="33"/>
    </row>
    <row r="60" spans="1:21" ht="19.5" customHeight="1">
      <c r="A60" s="519" t="s">
        <v>20</v>
      </c>
      <c r="B60" s="519" t="s">
        <v>21</v>
      </c>
      <c r="C60" s="91"/>
      <c r="D60" s="524" t="s">
        <v>286</v>
      </c>
      <c r="E60" s="515" t="s">
        <v>52</v>
      </c>
      <c r="F60" s="522" t="s">
        <v>285</v>
      </c>
      <c r="G60" s="522"/>
      <c r="H60" s="523"/>
      <c r="I60" s="48"/>
      <c r="J60" s="48"/>
      <c r="K60" s="48"/>
      <c r="L60" s="52"/>
      <c r="M60" s="52"/>
      <c r="N60" s="52"/>
      <c r="O60" s="52"/>
      <c r="P60" s="52"/>
      <c r="Q60" s="52"/>
      <c r="R60" s="53"/>
      <c r="S60" s="53"/>
      <c r="T60" s="53"/>
      <c r="U60" s="34"/>
    </row>
    <row r="61" spans="1:21" ht="19.5" customHeight="1">
      <c r="A61" s="520"/>
      <c r="B61" s="520"/>
      <c r="C61" s="92" t="s">
        <v>24</v>
      </c>
      <c r="D61" s="525"/>
      <c r="E61" s="516"/>
      <c r="F61" s="473"/>
      <c r="G61" s="460"/>
      <c r="H61" s="461"/>
      <c r="I61" s="48"/>
      <c r="J61" s="48"/>
      <c r="K61" s="48"/>
      <c r="L61" s="52"/>
      <c r="M61" s="52"/>
      <c r="N61" s="52"/>
      <c r="O61" s="52"/>
      <c r="P61" s="52"/>
      <c r="Q61" s="52"/>
      <c r="R61" s="53"/>
      <c r="S61" s="53"/>
      <c r="T61" s="53"/>
      <c r="U61" s="34"/>
    </row>
    <row r="62" spans="1:21" ht="15" customHeight="1">
      <c r="A62" s="520"/>
      <c r="B62" s="520"/>
      <c r="C62" s="92" t="s">
        <v>27</v>
      </c>
      <c r="D62" s="525"/>
      <c r="E62" s="516"/>
      <c r="F62" s="463"/>
      <c r="G62" s="463"/>
      <c r="H62" s="464"/>
      <c r="I62" s="48"/>
      <c r="J62" s="48"/>
      <c r="K62" s="48"/>
      <c r="L62" s="52"/>
      <c r="M62" s="52"/>
      <c r="N62" s="52"/>
      <c r="O62" s="52"/>
      <c r="P62" s="52"/>
      <c r="Q62" s="52"/>
      <c r="R62" s="53"/>
      <c r="S62" s="53"/>
      <c r="T62" s="53"/>
      <c r="U62" s="34"/>
    </row>
    <row r="63" spans="1:21" ht="19.5" customHeight="1">
      <c r="A63" s="521"/>
      <c r="B63" s="521"/>
      <c r="C63" s="93"/>
      <c r="D63" s="526"/>
      <c r="E63" s="517"/>
      <c r="F63" s="165">
        <v>2558</v>
      </c>
      <c r="G63" s="164">
        <v>2559</v>
      </c>
      <c r="H63" s="164">
        <v>2560</v>
      </c>
      <c r="I63" s="48"/>
      <c r="J63" s="48"/>
      <c r="K63" s="48"/>
      <c r="L63" s="52"/>
      <c r="M63" s="52"/>
      <c r="N63" s="52"/>
      <c r="O63" s="52"/>
      <c r="P63" s="52"/>
      <c r="Q63" s="52"/>
      <c r="R63" s="53"/>
      <c r="S63" s="53"/>
      <c r="T63" s="53"/>
      <c r="U63" s="34"/>
    </row>
    <row r="64" spans="1:8" ht="18" customHeight="1">
      <c r="A64" s="95"/>
      <c r="B64" s="49" t="s">
        <v>11</v>
      </c>
      <c r="C64" s="95"/>
      <c r="D64" s="99"/>
      <c r="E64" s="96"/>
      <c r="F64" s="96"/>
      <c r="G64" s="96"/>
      <c r="H64" s="96"/>
    </row>
    <row r="65" spans="1:8" ht="19.5" customHeight="1">
      <c r="A65" s="189">
        <v>30</v>
      </c>
      <c r="B65" s="188" t="s">
        <v>432</v>
      </c>
      <c r="C65" s="189">
        <v>1</v>
      </c>
      <c r="D65" s="190">
        <v>39270</v>
      </c>
      <c r="E65" s="191">
        <v>471240</v>
      </c>
      <c r="F65" s="192">
        <v>13080</v>
      </c>
      <c r="G65" s="191">
        <v>13200</v>
      </c>
      <c r="H65" s="191">
        <v>13440</v>
      </c>
    </row>
    <row r="66" spans="1:8" ht="19.5" customHeight="1">
      <c r="A66" s="189">
        <v>31</v>
      </c>
      <c r="B66" s="188" t="s">
        <v>432</v>
      </c>
      <c r="C66" s="189">
        <v>1</v>
      </c>
      <c r="D66" s="190" t="s">
        <v>202</v>
      </c>
      <c r="E66" s="191">
        <v>278820</v>
      </c>
      <c r="F66" s="192">
        <v>9000</v>
      </c>
      <c r="G66" s="192">
        <v>9000</v>
      </c>
      <c r="H66" s="192">
        <v>9000</v>
      </c>
    </row>
    <row r="67" spans="1:8" ht="19.5" customHeight="1">
      <c r="A67" s="189">
        <v>33</v>
      </c>
      <c r="B67" s="188" t="s">
        <v>433</v>
      </c>
      <c r="C67" s="189">
        <v>1</v>
      </c>
      <c r="D67" s="190">
        <v>14030</v>
      </c>
      <c r="E67" s="191">
        <v>168360</v>
      </c>
      <c r="F67" s="191">
        <v>6480</v>
      </c>
      <c r="G67" s="191">
        <v>6840</v>
      </c>
      <c r="H67" s="191">
        <v>6960</v>
      </c>
    </row>
    <row r="68" spans="1:8" ht="19.5" customHeight="1">
      <c r="A68" s="189">
        <v>34</v>
      </c>
      <c r="B68" s="188" t="s">
        <v>434</v>
      </c>
      <c r="C68" s="189">
        <v>1</v>
      </c>
      <c r="D68" s="190">
        <v>15440</v>
      </c>
      <c r="E68" s="191">
        <v>196080</v>
      </c>
      <c r="F68" s="191">
        <v>7440</v>
      </c>
      <c r="G68" s="191">
        <v>7320</v>
      </c>
      <c r="H68" s="191">
        <v>7440</v>
      </c>
    </row>
    <row r="69" spans="1:8" ht="20.25" customHeight="1">
      <c r="A69" s="189"/>
      <c r="B69" s="49" t="s">
        <v>200</v>
      </c>
      <c r="C69" s="189"/>
      <c r="D69" s="190"/>
      <c r="E69" s="191"/>
      <c r="F69" s="191"/>
      <c r="G69" s="191"/>
      <c r="H69" s="191"/>
    </row>
    <row r="70" spans="1:8" ht="21.75" customHeight="1">
      <c r="A70" s="189">
        <v>36</v>
      </c>
      <c r="B70" s="188" t="s">
        <v>349</v>
      </c>
      <c r="C70" s="189">
        <v>1</v>
      </c>
      <c r="D70" s="190">
        <v>9000</v>
      </c>
      <c r="E70" s="191">
        <v>108000</v>
      </c>
      <c r="F70" s="191">
        <v>0</v>
      </c>
      <c r="G70" s="191">
        <v>0</v>
      </c>
      <c r="H70" s="191">
        <v>0</v>
      </c>
    </row>
    <row r="71" spans="1:8" ht="21" customHeight="1">
      <c r="A71" s="189">
        <v>37</v>
      </c>
      <c r="B71" s="188" t="s">
        <v>349</v>
      </c>
      <c r="C71" s="189">
        <v>1</v>
      </c>
      <c r="D71" s="190">
        <v>9000</v>
      </c>
      <c r="E71" s="191">
        <v>108000</v>
      </c>
      <c r="F71" s="191">
        <v>0</v>
      </c>
      <c r="G71" s="191">
        <v>0</v>
      </c>
      <c r="H71" s="191">
        <v>0</v>
      </c>
    </row>
    <row r="72" spans="1:8" ht="22.5" customHeight="1">
      <c r="A72" s="189">
        <v>38</v>
      </c>
      <c r="B72" s="188" t="s">
        <v>352</v>
      </c>
      <c r="C72" s="189">
        <v>1</v>
      </c>
      <c r="D72" s="190">
        <v>9000</v>
      </c>
      <c r="E72" s="191">
        <v>108000</v>
      </c>
      <c r="F72" s="191">
        <v>0</v>
      </c>
      <c r="G72" s="191">
        <v>0</v>
      </c>
      <c r="H72" s="191">
        <v>0</v>
      </c>
    </row>
    <row r="73" spans="1:8" ht="21.75" customHeight="1">
      <c r="A73" s="189">
        <v>39</v>
      </c>
      <c r="B73" s="188" t="s">
        <v>352</v>
      </c>
      <c r="C73" s="189">
        <v>1</v>
      </c>
      <c r="D73" s="190">
        <v>9000</v>
      </c>
      <c r="E73" s="191">
        <v>108000</v>
      </c>
      <c r="F73" s="191">
        <v>0</v>
      </c>
      <c r="G73" s="191">
        <v>0</v>
      </c>
      <c r="H73" s="191">
        <v>0</v>
      </c>
    </row>
    <row r="74" spans="1:8" ht="21.75" customHeight="1">
      <c r="A74" s="189">
        <v>40</v>
      </c>
      <c r="B74" s="188" t="s">
        <v>352</v>
      </c>
      <c r="C74" s="189">
        <v>1</v>
      </c>
      <c r="D74" s="190">
        <v>9000</v>
      </c>
      <c r="E74" s="191">
        <v>108000</v>
      </c>
      <c r="F74" s="191">
        <v>0</v>
      </c>
      <c r="G74" s="191">
        <v>0</v>
      </c>
      <c r="H74" s="191">
        <v>0</v>
      </c>
    </row>
    <row r="75" spans="1:8" ht="23.25" customHeight="1">
      <c r="A75" s="189">
        <v>41</v>
      </c>
      <c r="B75" s="188" t="s">
        <v>342</v>
      </c>
      <c r="C75" s="189">
        <v>1</v>
      </c>
      <c r="D75" s="190">
        <v>9000</v>
      </c>
      <c r="E75" s="191">
        <v>108000</v>
      </c>
      <c r="F75" s="191">
        <v>0</v>
      </c>
      <c r="G75" s="191">
        <v>0</v>
      </c>
      <c r="H75" s="191">
        <v>0</v>
      </c>
    </row>
    <row r="76" spans="1:8" ht="22.5" customHeight="1">
      <c r="A76" s="189">
        <v>42</v>
      </c>
      <c r="B76" s="188" t="s">
        <v>342</v>
      </c>
      <c r="C76" s="189">
        <v>1</v>
      </c>
      <c r="D76" s="190">
        <v>9000</v>
      </c>
      <c r="E76" s="191">
        <v>108000</v>
      </c>
      <c r="F76" s="191">
        <v>0</v>
      </c>
      <c r="G76" s="191">
        <v>0</v>
      </c>
      <c r="H76" s="191">
        <v>0</v>
      </c>
    </row>
    <row r="77" spans="1:8" ht="21.75" customHeight="1">
      <c r="A77" s="189">
        <v>43</v>
      </c>
      <c r="B77" s="188" t="s">
        <v>261</v>
      </c>
      <c r="C77" s="189">
        <v>1</v>
      </c>
      <c r="D77" s="190">
        <v>9000</v>
      </c>
      <c r="E77" s="191">
        <v>108000</v>
      </c>
      <c r="F77" s="191">
        <v>0</v>
      </c>
      <c r="G77" s="191">
        <v>0</v>
      </c>
      <c r="H77" s="191">
        <v>0</v>
      </c>
    </row>
    <row r="78" spans="1:21" ht="6" customHeight="1">
      <c r="A78" s="88"/>
      <c r="B78" s="90"/>
      <c r="C78" s="90"/>
      <c r="D78" s="97"/>
      <c r="I78" s="48"/>
      <c r="J78" s="48"/>
      <c r="K78" s="48"/>
      <c r="L78" s="52"/>
      <c r="M78" s="52"/>
      <c r="N78" s="52"/>
      <c r="O78" s="52"/>
      <c r="P78" s="52"/>
      <c r="Q78" s="52"/>
      <c r="R78" s="53"/>
      <c r="S78" s="53"/>
      <c r="T78" s="53"/>
      <c r="U78" s="34"/>
    </row>
    <row r="79" spans="1:21" ht="33" customHeight="1">
      <c r="A79" s="518" t="s">
        <v>357</v>
      </c>
      <c r="B79" s="518"/>
      <c r="C79" s="518"/>
      <c r="D79" s="518"/>
      <c r="E79" s="518"/>
      <c r="F79" s="518"/>
      <c r="G79" s="518"/>
      <c r="H79" s="518"/>
      <c r="I79" s="48"/>
      <c r="J79" s="48"/>
      <c r="K79" s="48"/>
      <c r="L79" s="52"/>
      <c r="M79" s="52"/>
      <c r="N79" s="52"/>
      <c r="O79" s="52"/>
      <c r="P79" s="52"/>
      <c r="Q79" s="52"/>
      <c r="R79" s="53"/>
      <c r="S79" s="53"/>
      <c r="T79" s="53"/>
      <c r="U79" s="34"/>
    </row>
    <row r="80" spans="1:21" s="1" customFormat="1" ht="23.25" customHeight="1">
      <c r="A80" s="31"/>
      <c r="B80" s="31"/>
      <c r="C80" s="31"/>
      <c r="D80" s="31" t="s">
        <v>355</v>
      </c>
      <c r="E80" s="31"/>
      <c r="F80" s="31"/>
      <c r="G80" s="176"/>
      <c r="H80" s="176"/>
      <c r="I80" s="45"/>
      <c r="J80" s="45"/>
      <c r="K80" s="45"/>
      <c r="L80" s="101"/>
      <c r="M80" s="101"/>
      <c r="N80" s="101"/>
      <c r="O80" s="101"/>
      <c r="P80" s="101"/>
      <c r="Q80" s="101"/>
      <c r="R80" s="174"/>
      <c r="S80" s="174"/>
      <c r="T80" s="174"/>
      <c r="U80" s="33"/>
    </row>
    <row r="81" spans="1:21" s="1" customFormat="1" ht="23.25" customHeight="1">
      <c r="A81" s="31"/>
      <c r="B81" s="31"/>
      <c r="C81" s="31"/>
      <c r="D81" s="31" t="s">
        <v>314</v>
      </c>
      <c r="E81" s="31"/>
      <c r="F81" s="31"/>
      <c r="G81" s="176"/>
      <c r="H81" s="176"/>
      <c r="I81" s="45"/>
      <c r="J81" s="45"/>
      <c r="K81" s="45"/>
      <c r="L81" s="101"/>
      <c r="M81" s="101"/>
      <c r="N81" s="101"/>
      <c r="O81" s="101"/>
      <c r="P81" s="101"/>
      <c r="Q81" s="101"/>
      <c r="R81" s="174"/>
      <c r="S81" s="174"/>
      <c r="T81" s="174"/>
      <c r="U81" s="33"/>
    </row>
    <row r="82" spans="1:21" s="1" customFormat="1" ht="23.25" customHeight="1">
      <c r="A82" s="31"/>
      <c r="B82" s="31"/>
      <c r="C82" s="31"/>
      <c r="D82" s="31" t="s">
        <v>315</v>
      </c>
      <c r="E82" s="31"/>
      <c r="F82" s="31"/>
      <c r="G82" s="176"/>
      <c r="H82" s="176"/>
      <c r="I82" s="45"/>
      <c r="J82" s="45"/>
      <c r="K82" s="45"/>
      <c r="L82" s="101"/>
      <c r="M82" s="101"/>
      <c r="N82" s="101"/>
      <c r="O82" s="101"/>
      <c r="P82" s="101"/>
      <c r="Q82" s="101"/>
      <c r="R82" s="174"/>
      <c r="S82" s="174"/>
      <c r="T82" s="174"/>
      <c r="U82" s="33"/>
    </row>
    <row r="83" spans="1:21" s="1" customFormat="1" ht="23.25" customHeight="1">
      <c r="A83" s="31"/>
      <c r="B83" s="31"/>
      <c r="C83" s="31"/>
      <c r="D83" s="31" t="s">
        <v>316</v>
      </c>
      <c r="E83" s="31"/>
      <c r="F83" s="31"/>
      <c r="G83" s="176"/>
      <c r="H83" s="176"/>
      <c r="I83" s="45"/>
      <c r="J83" s="45"/>
      <c r="K83" s="45"/>
      <c r="L83" s="101"/>
      <c r="M83" s="101"/>
      <c r="N83" s="101"/>
      <c r="O83" s="101"/>
      <c r="P83" s="101"/>
      <c r="Q83" s="101"/>
      <c r="R83" s="174"/>
      <c r="S83" s="174"/>
      <c r="T83" s="174"/>
      <c r="U83" s="33"/>
    </row>
    <row r="84" spans="1:8" ht="19.5" customHeight="1">
      <c r="A84" s="519" t="s">
        <v>20</v>
      </c>
      <c r="B84" s="519" t="s">
        <v>21</v>
      </c>
      <c r="C84" s="91"/>
      <c r="D84" s="524" t="s">
        <v>286</v>
      </c>
      <c r="E84" s="515" t="s">
        <v>52</v>
      </c>
      <c r="F84" s="522" t="s">
        <v>285</v>
      </c>
      <c r="G84" s="522"/>
      <c r="H84" s="523"/>
    </row>
    <row r="85" spans="1:8" ht="19.5" customHeight="1">
      <c r="A85" s="520"/>
      <c r="B85" s="520"/>
      <c r="C85" s="92" t="s">
        <v>24</v>
      </c>
      <c r="D85" s="525"/>
      <c r="E85" s="516"/>
      <c r="F85" s="473"/>
      <c r="G85" s="460"/>
      <c r="H85" s="461"/>
    </row>
    <row r="86" spans="1:8" ht="19.5" customHeight="1">
      <c r="A86" s="520"/>
      <c r="B86" s="520"/>
      <c r="C86" s="92" t="s">
        <v>27</v>
      </c>
      <c r="D86" s="525"/>
      <c r="E86" s="516"/>
      <c r="F86" s="463"/>
      <c r="G86" s="463"/>
      <c r="H86" s="464"/>
    </row>
    <row r="87" spans="1:8" ht="19.5" customHeight="1">
      <c r="A87" s="521"/>
      <c r="B87" s="521"/>
      <c r="C87" s="93"/>
      <c r="D87" s="526"/>
      <c r="E87" s="517"/>
      <c r="F87" s="165">
        <v>2558</v>
      </c>
      <c r="G87" s="164">
        <v>2559</v>
      </c>
      <c r="H87" s="164">
        <v>2560</v>
      </c>
    </row>
    <row r="88" spans="1:8" ht="19.5" customHeight="1">
      <c r="A88" s="189"/>
      <c r="B88" s="49" t="s">
        <v>45</v>
      </c>
      <c r="C88" s="189"/>
      <c r="D88" s="190"/>
      <c r="E88" s="191"/>
      <c r="F88" s="191"/>
      <c r="G88" s="191"/>
      <c r="H88" s="191"/>
    </row>
    <row r="89" spans="1:8" ht="19.5" customHeight="1">
      <c r="A89" s="189">
        <v>44</v>
      </c>
      <c r="B89" s="188" t="s">
        <v>435</v>
      </c>
      <c r="C89" s="189">
        <v>1</v>
      </c>
      <c r="D89" s="190">
        <v>34290</v>
      </c>
      <c r="E89" s="191">
        <v>411480</v>
      </c>
      <c r="F89" s="192">
        <v>13080</v>
      </c>
      <c r="G89" s="191">
        <v>13440</v>
      </c>
      <c r="H89" s="191">
        <v>13320</v>
      </c>
    </row>
    <row r="90" spans="1:8" ht="19.5" customHeight="1">
      <c r="A90" s="189">
        <v>45</v>
      </c>
      <c r="B90" s="188" t="s">
        <v>435</v>
      </c>
      <c r="C90" s="189">
        <v>1</v>
      </c>
      <c r="D90" s="190" t="s">
        <v>202</v>
      </c>
      <c r="E90" s="191">
        <v>278820</v>
      </c>
      <c r="F90" s="192">
        <v>9000</v>
      </c>
      <c r="G90" s="191">
        <v>9000</v>
      </c>
      <c r="H90" s="191">
        <v>9000</v>
      </c>
    </row>
    <row r="91" spans="1:8" ht="19.5" customHeight="1">
      <c r="A91" s="189">
        <v>46</v>
      </c>
      <c r="B91" s="188" t="s">
        <v>436</v>
      </c>
      <c r="C91" s="189" t="s">
        <v>202</v>
      </c>
      <c r="D91" s="190">
        <v>19200</v>
      </c>
      <c r="E91" s="191">
        <v>230400</v>
      </c>
      <c r="F91" s="192">
        <v>9240</v>
      </c>
      <c r="G91" s="191">
        <v>9720</v>
      </c>
      <c r="H91" s="191">
        <v>10080</v>
      </c>
    </row>
    <row r="92" spans="1:8" ht="19.5" customHeight="1">
      <c r="A92" s="189">
        <v>48</v>
      </c>
      <c r="B92" s="188" t="s">
        <v>438</v>
      </c>
      <c r="C92" s="189">
        <v>1</v>
      </c>
      <c r="D92" s="190">
        <v>16260</v>
      </c>
      <c r="E92" s="190" t="s">
        <v>202</v>
      </c>
      <c r="F92" s="190" t="s">
        <v>202</v>
      </c>
      <c r="G92" s="190" t="s">
        <v>202</v>
      </c>
      <c r="H92" s="191">
        <v>0</v>
      </c>
    </row>
    <row r="93" spans="1:8" ht="19.5" customHeight="1">
      <c r="A93" s="189">
        <v>49</v>
      </c>
      <c r="B93" s="188" t="s">
        <v>438</v>
      </c>
      <c r="C93" s="189">
        <v>1</v>
      </c>
      <c r="D93" s="190">
        <v>15840</v>
      </c>
      <c r="E93" s="190" t="s">
        <v>202</v>
      </c>
      <c r="F93" s="190" t="s">
        <v>202</v>
      </c>
      <c r="G93" s="190" t="s">
        <v>202</v>
      </c>
      <c r="H93" s="190" t="s">
        <v>202</v>
      </c>
    </row>
    <row r="94" spans="1:8" ht="19.5" customHeight="1">
      <c r="A94" s="189">
        <v>50</v>
      </c>
      <c r="B94" s="188" t="s">
        <v>438</v>
      </c>
      <c r="C94" s="189">
        <v>1</v>
      </c>
      <c r="D94" s="190">
        <v>13470</v>
      </c>
      <c r="E94" s="190" t="s">
        <v>202</v>
      </c>
      <c r="F94" s="190" t="s">
        <v>202</v>
      </c>
      <c r="G94" s="190" t="s">
        <v>202</v>
      </c>
      <c r="H94" s="190" t="s">
        <v>202</v>
      </c>
    </row>
    <row r="95" spans="1:8" ht="19.5" customHeight="1">
      <c r="A95" s="189">
        <v>51</v>
      </c>
      <c r="B95" s="188" t="s">
        <v>438</v>
      </c>
      <c r="C95" s="189">
        <v>1</v>
      </c>
      <c r="D95" s="190">
        <v>13160</v>
      </c>
      <c r="E95" s="190" t="s">
        <v>202</v>
      </c>
      <c r="F95" s="190" t="s">
        <v>202</v>
      </c>
      <c r="G95" s="190" t="s">
        <v>202</v>
      </c>
      <c r="H95" s="190" t="s">
        <v>202</v>
      </c>
    </row>
    <row r="96" spans="1:8" ht="19.5" customHeight="1">
      <c r="A96" s="189">
        <v>52</v>
      </c>
      <c r="B96" s="188" t="s">
        <v>437</v>
      </c>
      <c r="C96" s="189">
        <v>1</v>
      </c>
      <c r="D96" s="190" t="s">
        <v>202</v>
      </c>
      <c r="E96" s="191" t="s">
        <v>202</v>
      </c>
      <c r="F96" s="197" t="s">
        <v>202</v>
      </c>
      <c r="G96" s="190" t="s">
        <v>202</v>
      </c>
      <c r="H96" s="190" t="s">
        <v>202</v>
      </c>
    </row>
    <row r="97" spans="1:8" ht="18.75" customHeight="1">
      <c r="A97" s="189"/>
      <c r="B97" s="193" t="s">
        <v>244</v>
      </c>
      <c r="C97" s="189"/>
      <c r="D97" s="190"/>
      <c r="E97" s="191"/>
      <c r="F97" s="191"/>
      <c r="G97" s="191"/>
      <c r="H97" s="191"/>
    </row>
    <row r="98" spans="1:8" ht="19.5" customHeight="1">
      <c r="A98" s="189">
        <v>53</v>
      </c>
      <c r="B98" s="188" t="s">
        <v>206</v>
      </c>
      <c r="C98" s="189">
        <v>1</v>
      </c>
      <c r="D98" s="190">
        <v>6790</v>
      </c>
      <c r="E98" s="190" t="s">
        <v>202</v>
      </c>
      <c r="F98" s="191">
        <v>0</v>
      </c>
      <c r="G98" s="191">
        <v>0</v>
      </c>
      <c r="H98" s="191">
        <v>0</v>
      </c>
    </row>
    <row r="99" spans="1:8" ht="19.5" customHeight="1">
      <c r="A99" s="189"/>
      <c r="B99" s="49" t="s">
        <v>243</v>
      </c>
      <c r="C99" s="189"/>
      <c r="D99" s="190"/>
      <c r="E99" s="191"/>
      <c r="F99" s="192"/>
      <c r="G99" s="191"/>
      <c r="H99" s="191"/>
    </row>
    <row r="100" spans="1:8" ht="19.5" customHeight="1">
      <c r="A100" s="189">
        <v>54</v>
      </c>
      <c r="B100" s="188" t="s">
        <v>206</v>
      </c>
      <c r="C100" s="189">
        <v>1</v>
      </c>
      <c r="D100" s="190">
        <v>8260</v>
      </c>
      <c r="E100" s="190" t="s">
        <v>202</v>
      </c>
      <c r="F100" s="191">
        <v>0</v>
      </c>
      <c r="G100" s="191">
        <v>0</v>
      </c>
      <c r="H100" s="191">
        <v>0</v>
      </c>
    </row>
    <row r="101" spans="1:8" ht="19.5" customHeight="1">
      <c r="A101" s="189">
        <v>55</v>
      </c>
      <c r="B101" s="188" t="s">
        <v>206</v>
      </c>
      <c r="C101" s="189">
        <v>1</v>
      </c>
      <c r="D101" s="190">
        <v>8260</v>
      </c>
      <c r="E101" s="190" t="s">
        <v>202</v>
      </c>
      <c r="F101" s="191">
        <v>0</v>
      </c>
      <c r="G101" s="191">
        <v>0</v>
      </c>
      <c r="H101" s="191">
        <v>0</v>
      </c>
    </row>
    <row r="102" spans="1:8" ht="19.5" customHeight="1">
      <c r="A102" s="189">
        <v>56</v>
      </c>
      <c r="B102" s="188" t="s">
        <v>206</v>
      </c>
      <c r="C102" s="189">
        <v>1</v>
      </c>
      <c r="D102" s="190">
        <v>7950</v>
      </c>
      <c r="E102" s="190" t="s">
        <v>202</v>
      </c>
      <c r="F102" s="191">
        <v>0</v>
      </c>
      <c r="G102" s="191">
        <v>0</v>
      </c>
      <c r="H102" s="191">
        <v>0</v>
      </c>
    </row>
    <row r="103" spans="1:8" ht="23.25" customHeight="1">
      <c r="A103" s="189"/>
      <c r="B103" s="49" t="s">
        <v>200</v>
      </c>
      <c r="C103" s="189"/>
      <c r="D103" s="190"/>
      <c r="E103" s="191"/>
      <c r="F103" s="191"/>
      <c r="G103" s="191"/>
      <c r="H103" s="191"/>
    </row>
    <row r="104" spans="1:8" ht="22.5" customHeight="1">
      <c r="A104" s="189">
        <v>58</v>
      </c>
      <c r="B104" s="188" t="s">
        <v>311</v>
      </c>
      <c r="C104" s="189">
        <v>1</v>
      </c>
      <c r="D104" s="190">
        <v>9000</v>
      </c>
      <c r="E104" s="191">
        <v>108000</v>
      </c>
      <c r="F104" s="197"/>
      <c r="G104" s="191">
        <v>0</v>
      </c>
      <c r="H104" s="191">
        <v>0</v>
      </c>
    </row>
    <row r="105" spans="1:8" ht="19.5" customHeight="1">
      <c r="A105" s="189"/>
      <c r="B105" s="188"/>
      <c r="C105" s="189"/>
      <c r="D105" s="190"/>
      <c r="E105" s="191"/>
      <c r="F105" s="191"/>
      <c r="G105" s="191"/>
      <c r="H105" s="191"/>
    </row>
    <row r="106" spans="1:8" ht="19.5" customHeight="1">
      <c r="A106" s="45"/>
      <c r="B106" s="33"/>
      <c r="C106" s="45"/>
      <c r="D106" s="98"/>
      <c r="E106" s="101"/>
      <c r="F106" s="101"/>
      <c r="G106" s="101"/>
      <c r="H106" s="101"/>
    </row>
    <row r="107" spans="1:8" ht="19.5" customHeight="1">
      <c r="A107" s="45"/>
      <c r="B107" s="33"/>
      <c r="C107" s="45"/>
      <c r="D107" s="98"/>
      <c r="E107" s="101"/>
      <c r="F107" s="101"/>
      <c r="G107" s="101"/>
      <c r="H107" s="101"/>
    </row>
    <row r="108" spans="1:8" ht="19.5" customHeight="1">
      <c r="A108" s="45"/>
      <c r="B108" s="33"/>
      <c r="C108" s="45"/>
      <c r="D108" s="98"/>
      <c r="E108" s="101"/>
      <c r="F108" s="101"/>
      <c r="G108" s="101"/>
      <c r="H108" s="101"/>
    </row>
    <row r="109" spans="1:8" ht="19.5" customHeight="1">
      <c r="A109" s="45"/>
      <c r="B109" s="33"/>
      <c r="C109" s="45"/>
      <c r="D109" s="98"/>
      <c r="E109" s="101"/>
      <c r="F109" s="101"/>
      <c r="G109" s="101"/>
      <c r="H109" s="101"/>
    </row>
    <row r="110" spans="1:8" ht="19.5" customHeight="1">
      <c r="A110" s="45"/>
      <c r="B110" s="33"/>
      <c r="C110" s="45"/>
      <c r="D110" s="98"/>
      <c r="E110" s="101"/>
      <c r="F110" s="101"/>
      <c r="G110" s="101"/>
      <c r="H110" s="101"/>
    </row>
    <row r="111" spans="1:8" ht="19.5" customHeight="1">
      <c r="A111" s="45"/>
      <c r="B111" s="33"/>
      <c r="C111" s="45"/>
      <c r="D111" s="98"/>
      <c r="E111" s="101"/>
      <c r="F111" s="101"/>
      <c r="G111" s="101"/>
      <c r="H111" s="101"/>
    </row>
    <row r="112" spans="1:8" ht="19.5" customHeight="1">
      <c r="A112" s="45"/>
      <c r="B112" s="33"/>
      <c r="C112" s="45"/>
      <c r="D112" s="98"/>
      <c r="E112" s="101"/>
      <c r="F112" s="101"/>
      <c r="G112" s="101"/>
      <c r="H112" s="101"/>
    </row>
    <row r="113" spans="1:8" ht="19.5" customHeight="1">
      <c r="A113" s="45"/>
      <c r="B113" s="33"/>
      <c r="C113" s="45"/>
      <c r="D113" s="98"/>
      <c r="E113" s="101"/>
      <c r="F113" s="101"/>
      <c r="G113" s="101"/>
      <c r="H113" s="101"/>
    </row>
    <row r="114" spans="1:8" ht="19.5" customHeight="1">
      <c r="A114" s="45"/>
      <c r="B114" s="33"/>
      <c r="C114" s="45"/>
      <c r="D114" s="98"/>
      <c r="E114" s="101"/>
      <c r="F114" s="101"/>
      <c r="G114" s="101"/>
      <c r="H114" s="101"/>
    </row>
    <row r="115" spans="1:8" ht="19.5" customHeight="1">
      <c r="A115" s="45"/>
      <c r="B115" s="33"/>
      <c r="C115" s="45"/>
      <c r="D115" s="98"/>
      <c r="E115" s="101"/>
      <c r="F115" s="101"/>
      <c r="G115" s="101"/>
      <c r="H115" s="101"/>
    </row>
    <row r="116" spans="1:8" ht="19.5" customHeight="1">
      <c r="A116" s="45"/>
      <c r="B116" s="33"/>
      <c r="C116" s="45"/>
      <c r="D116" s="98"/>
      <c r="E116" s="101"/>
      <c r="F116" s="101"/>
      <c r="G116" s="101"/>
      <c r="H116" s="101"/>
    </row>
    <row r="117" spans="1:8" s="118" customFormat="1" ht="24.75" customHeight="1">
      <c r="A117" s="529" t="s">
        <v>356</v>
      </c>
      <c r="B117" s="529"/>
      <c r="C117" s="529"/>
      <c r="D117" s="529"/>
      <c r="E117" s="529"/>
      <c r="F117" s="529"/>
      <c r="G117" s="529"/>
      <c r="H117" s="529"/>
    </row>
    <row r="118" spans="1:8" ht="24.75" customHeight="1">
      <c r="A118" s="132"/>
      <c r="B118" s="132"/>
      <c r="C118" s="132"/>
      <c r="D118" s="132"/>
      <c r="E118" s="175" t="s">
        <v>317</v>
      </c>
      <c r="F118" s="175"/>
      <c r="G118" s="120"/>
      <c r="H118" s="120"/>
    </row>
    <row r="119" spans="1:8" ht="24.75" customHeight="1">
      <c r="A119" s="132"/>
      <c r="B119" s="132"/>
      <c r="C119" s="132"/>
      <c r="D119" s="132"/>
      <c r="E119" s="175" t="s">
        <v>318</v>
      </c>
      <c r="F119" s="175"/>
      <c r="G119" s="120"/>
      <c r="H119" s="120"/>
    </row>
    <row r="120" spans="1:8" ht="24.75" customHeight="1">
      <c r="A120" s="132"/>
      <c r="B120" s="132"/>
      <c r="C120" s="132"/>
      <c r="D120" s="132"/>
      <c r="E120" s="175" t="s">
        <v>319</v>
      </c>
      <c r="F120" s="175"/>
      <c r="G120" s="120"/>
      <c r="H120" s="120"/>
    </row>
    <row r="121" spans="1:8" ht="19.5" customHeight="1">
      <c r="A121" s="519" t="s">
        <v>20</v>
      </c>
      <c r="B121" s="519" t="s">
        <v>21</v>
      </c>
      <c r="C121" s="91"/>
      <c r="D121" s="524" t="s">
        <v>286</v>
      </c>
      <c r="E121" s="515" t="s">
        <v>52</v>
      </c>
      <c r="F121" s="522" t="s">
        <v>285</v>
      </c>
      <c r="G121" s="522"/>
      <c r="H121" s="523"/>
    </row>
    <row r="122" spans="1:8" ht="19.5" customHeight="1">
      <c r="A122" s="520"/>
      <c r="B122" s="520"/>
      <c r="C122" s="92" t="s">
        <v>24</v>
      </c>
      <c r="D122" s="525"/>
      <c r="E122" s="516"/>
      <c r="F122" s="473"/>
      <c r="G122" s="460"/>
      <c r="H122" s="461"/>
    </row>
    <row r="123" spans="1:8" ht="19.5" customHeight="1">
      <c r="A123" s="520"/>
      <c r="B123" s="520"/>
      <c r="C123" s="92" t="s">
        <v>27</v>
      </c>
      <c r="D123" s="525"/>
      <c r="E123" s="516"/>
      <c r="F123" s="463"/>
      <c r="G123" s="463"/>
      <c r="H123" s="464"/>
    </row>
    <row r="124" spans="1:8" ht="19.5" customHeight="1">
      <c r="A124" s="521"/>
      <c r="B124" s="521"/>
      <c r="C124" s="93"/>
      <c r="D124" s="526"/>
      <c r="E124" s="517"/>
      <c r="F124" s="165">
        <v>2558</v>
      </c>
      <c r="G124" s="164">
        <v>2559</v>
      </c>
      <c r="H124" s="164">
        <v>2560</v>
      </c>
    </row>
    <row r="125" spans="1:8" ht="19.5" customHeight="1">
      <c r="A125" s="189"/>
      <c r="B125" s="49" t="s">
        <v>12</v>
      </c>
      <c r="C125" s="189"/>
      <c r="D125" s="190"/>
      <c r="E125" s="191"/>
      <c r="F125" s="192"/>
      <c r="G125" s="191"/>
      <c r="H125" s="191"/>
    </row>
    <row r="126" spans="1:8" ht="19.5" customHeight="1">
      <c r="A126" s="189">
        <v>59</v>
      </c>
      <c r="B126" s="188" t="s">
        <v>439</v>
      </c>
      <c r="C126" s="189">
        <v>1</v>
      </c>
      <c r="D126" s="190">
        <v>25670</v>
      </c>
      <c r="E126" s="191">
        <v>308040</v>
      </c>
      <c r="F126" s="191">
        <v>10920</v>
      </c>
      <c r="G126" s="191">
        <v>11160</v>
      </c>
      <c r="H126" s="191">
        <v>11520</v>
      </c>
    </row>
    <row r="127" spans="1:8" ht="19.5" customHeight="1">
      <c r="A127" s="189">
        <v>60</v>
      </c>
      <c r="B127" s="188" t="s">
        <v>421</v>
      </c>
      <c r="C127" s="189">
        <v>1</v>
      </c>
      <c r="D127" s="190" t="s">
        <v>202</v>
      </c>
      <c r="E127" s="191">
        <v>278820</v>
      </c>
      <c r="F127" s="192">
        <v>9000</v>
      </c>
      <c r="G127" s="192">
        <v>9000</v>
      </c>
      <c r="H127" s="192">
        <v>9000</v>
      </c>
    </row>
    <row r="128" spans="1:8" ht="19.5" customHeight="1">
      <c r="A128" s="189">
        <v>61</v>
      </c>
      <c r="B128" s="188" t="s">
        <v>413</v>
      </c>
      <c r="C128" s="189" t="s">
        <v>202</v>
      </c>
      <c r="D128" s="190" t="s">
        <v>202</v>
      </c>
      <c r="E128" s="191">
        <v>242700</v>
      </c>
      <c r="F128" s="192">
        <v>8580</v>
      </c>
      <c r="G128" s="191">
        <v>8580</v>
      </c>
      <c r="H128" s="191">
        <v>8580</v>
      </c>
    </row>
    <row r="129" spans="1:8" ht="19.5" customHeight="1">
      <c r="A129" s="189">
        <v>62</v>
      </c>
      <c r="B129" s="188" t="s">
        <v>412</v>
      </c>
      <c r="C129" s="189">
        <v>1</v>
      </c>
      <c r="D129" s="190">
        <v>13770</v>
      </c>
      <c r="E129" s="191">
        <v>165240</v>
      </c>
      <c r="F129" s="191">
        <v>7320</v>
      </c>
      <c r="G129" s="191">
        <v>7440</v>
      </c>
      <c r="H129" s="191">
        <v>7320</v>
      </c>
    </row>
    <row r="130" spans="1:8" ht="19.5" customHeight="1">
      <c r="A130" s="189"/>
      <c r="B130" s="49" t="s">
        <v>38</v>
      </c>
      <c r="C130" s="189"/>
      <c r="D130" s="190"/>
      <c r="E130" s="191"/>
      <c r="F130" s="191"/>
      <c r="G130" s="191"/>
      <c r="H130" s="191"/>
    </row>
    <row r="131" spans="1:8" ht="22.5" customHeight="1">
      <c r="A131" s="189">
        <v>63</v>
      </c>
      <c r="B131" s="188" t="s">
        <v>211</v>
      </c>
      <c r="C131" s="189">
        <v>1</v>
      </c>
      <c r="D131" s="190">
        <v>14860</v>
      </c>
      <c r="E131" s="191">
        <v>178320</v>
      </c>
      <c r="F131" s="191">
        <v>7200</v>
      </c>
      <c r="G131" s="191">
        <v>7440</v>
      </c>
      <c r="H131" s="191">
        <v>7440</v>
      </c>
    </row>
    <row r="132" spans="1:8" ht="21" customHeight="1">
      <c r="A132" s="189"/>
      <c r="B132" s="193" t="s">
        <v>243</v>
      </c>
      <c r="C132" s="189"/>
      <c r="D132" s="190"/>
      <c r="E132" s="191"/>
      <c r="F132" s="191"/>
      <c r="G132" s="191"/>
      <c r="H132" s="191"/>
    </row>
    <row r="133" spans="1:22" ht="19.5" customHeight="1">
      <c r="A133" s="189">
        <v>64</v>
      </c>
      <c r="B133" s="198" t="s">
        <v>242</v>
      </c>
      <c r="C133" s="189">
        <v>1</v>
      </c>
      <c r="D133" s="190">
        <v>10510</v>
      </c>
      <c r="E133" s="191">
        <v>126120</v>
      </c>
      <c r="F133" s="191">
        <v>5160</v>
      </c>
      <c r="G133" s="191">
        <v>5280</v>
      </c>
      <c r="H133" s="191">
        <v>5520</v>
      </c>
      <c r="I133" s="48"/>
      <c r="J133" s="54"/>
      <c r="K133" s="54"/>
      <c r="L133" s="52"/>
      <c r="M133" s="54"/>
      <c r="N133" s="52"/>
      <c r="O133" s="52"/>
      <c r="P133" s="53"/>
      <c r="Q133" s="53"/>
      <c r="R133" s="53"/>
      <c r="S133" s="53"/>
      <c r="T133" s="53"/>
      <c r="U133" s="34"/>
      <c r="V133" s="34"/>
    </row>
    <row r="134" spans="1:8" ht="19.5" customHeight="1">
      <c r="A134" s="189"/>
      <c r="B134" s="199" t="s">
        <v>200</v>
      </c>
      <c r="C134" s="189"/>
      <c r="D134" s="190"/>
      <c r="E134" s="191"/>
      <c r="F134" s="191"/>
      <c r="G134" s="191"/>
      <c r="H134" s="191"/>
    </row>
    <row r="135" spans="1:8" ht="22.5" customHeight="1">
      <c r="A135" s="189">
        <v>65</v>
      </c>
      <c r="B135" s="200" t="s">
        <v>384</v>
      </c>
      <c r="C135" s="189">
        <v>1</v>
      </c>
      <c r="D135" s="190">
        <v>9000</v>
      </c>
      <c r="E135" s="191">
        <v>108000</v>
      </c>
      <c r="F135" s="191">
        <v>0</v>
      </c>
      <c r="G135" s="191">
        <v>0</v>
      </c>
      <c r="H135" s="191">
        <v>0</v>
      </c>
    </row>
    <row r="136" spans="1:8" ht="22.5" customHeight="1">
      <c r="A136" s="189">
        <v>66</v>
      </c>
      <c r="B136" s="200" t="s">
        <v>384</v>
      </c>
      <c r="C136" s="189">
        <v>1</v>
      </c>
      <c r="D136" s="190">
        <v>9000</v>
      </c>
      <c r="E136" s="191">
        <v>108000</v>
      </c>
      <c r="F136" s="191">
        <v>0</v>
      </c>
      <c r="G136" s="191">
        <v>0</v>
      </c>
      <c r="H136" s="191">
        <v>0</v>
      </c>
    </row>
    <row r="137" spans="1:8" ht="22.5" customHeight="1">
      <c r="A137" s="189">
        <v>67</v>
      </c>
      <c r="B137" s="200" t="s">
        <v>384</v>
      </c>
      <c r="C137" s="189">
        <v>1</v>
      </c>
      <c r="D137" s="190">
        <v>9000</v>
      </c>
      <c r="E137" s="191">
        <v>108000</v>
      </c>
      <c r="F137" s="191">
        <v>0</v>
      </c>
      <c r="G137" s="191">
        <v>0</v>
      </c>
      <c r="H137" s="191">
        <v>0</v>
      </c>
    </row>
    <row r="138" spans="1:8" ht="23.25" customHeight="1">
      <c r="A138" s="189">
        <v>68</v>
      </c>
      <c r="B138" s="200" t="s">
        <v>384</v>
      </c>
      <c r="C138" s="189">
        <v>1</v>
      </c>
      <c r="D138" s="190">
        <v>9000</v>
      </c>
      <c r="E138" s="191">
        <v>108000</v>
      </c>
      <c r="F138" s="191">
        <v>0</v>
      </c>
      <c r="G138" s="191">
        <v>0</v>
      </c>
      <c r="H138" s="191">
        <v>0</v>
      </c>
    </row>
    <row r="139" spans="1:8" ht="23.25" customHeight="1">
      <c r="A139" s="189">
        <v>69</v>
      </c>
      <c r="B139" s="200" t="s">
        <v>384</v>
      </c>
      <c r="C139" s="189">
        <v>1</v>
      </c>
      <c r="D139" s="190">
        <v>9000</v>
      </c>
      <c r="E139" s="191">
        <v>108000</v>
      </c>
      <c r="F139" s="191">
        <v>0</v>
      </c>
      <c r="G139" s="191">
        <v>0</v>
      </c>
      <c r="H139" s="191">
        <v>0</v>
      </c>
    </row>
    <row r="140" spans="1:8" ht="22.5" customHeight="1">
      <c r="A140" s="189">
        <v>70</v>
      </c>
      <c r="B140" s="248" t="s">
        <v>359</v>
      </c>
      <c r="C140" s="189">
        <v>1</v>
      </c>
      <c r="D140" s="190">
        <v>9000</v>
      </c>
      <c r="E140" s="191">
        <v>108000</v>
      </c>
      <c r="F140" s="191">
        <v>0</v>
      </c>
      <c r="G140" s="191">
        <v>0</v>
      </c>
      <c r="H140" s="191">
        <v>0</v>
      </c>
    </row>
    <row r="141" spans="1:8" ht="24" customHeight="1">
      <c r="A141" s="189">
        <v>71</v>
      </c>
      <c r="B141" s="200" t="s">
        <v>375</v>
      </c>
      <c r="C141" s="189">
        <v>1</v>
      </c>
      <c r="D141" s="190">
        <v>9000</v>
      </c>
      <c r="E141" s="191">
        <v>108000</v>
      </c>
      <c r="F141" s="191">
        <v>0</v>
      </c>
      <c r="G141" s="191">
        <v>0</v>
      </c>
      <c r="H141" s="191">
        <v>0</v>
      </c>
    </row>
    <row r="142" spans="1:8" ht="23.25" customHeight="1">
      <c r="A142" s="189">
        <v>72</v>
      </c>
      <c r="B142" s="200" t="s">
        <v>375</v>
      </c>
      <c r="C142" s="189">
        <v>1</v>
      </c>
      <c r="D142" s="190">
        <v>9000</v>
      </c>
      <c r="E142" s="191">
        <v>108000</v>
      </c>
      <c r="F142" s="191">
        <v>0</v>
      </c>
      <c r="G142" s="191">
        <v>0</v>
      </c>
      <c r="H142" s="191">
        <v>0</v>
      </c>
    </row>
    <row r="143" spans="1:8" ht="23.25" customHeight="1">
      <c r="A143" s="189">
        <v>73</v>
      </c>
      <c r="B143" s="200" t="s">
        <v>375</v>
      </c>
      <c r="C143" s="189">
        <v>1</v>
      </c>
      <c r="D143" s="190">
        <v>9000</v>
      </c>
      <c r="E143" s="191">
        <v>108000</v>
      </c>
      <c r="F143" s="191">
        <v>0</v>
      </c>
      <c r="G143" s="191">
        <v>0</v>
      </c>
      <c r="H143" s="191">
        <v>0</v>
      </c>
    </row>
    <row r="144" spans="1:8" ht="23.25" customHeight="1">
      <c r="A144" s="189">
        <v>74</v>
      </c>
      <c r="B144" s="200" t="s">
        <v>375</v>
      </c>
      <c r="C144" s="189">
        <v>1</v>
      </c>
      <c r="D144" s="190">
        <v>9000</v>
      </c>
      <c r="E144" s="191">
        <v>108000</v>
      </c>
      <c r="F144" s="191">
        <v>0</v>
      </c>
      <c r="G144" s="191">
        <v>0</v>
      </c>
      <c r="H144" s="191">
        <v>0</v>
      </c>
    </row>
    <row r="145" spans="1:8" ht="21.75" customHeight="1">
      <c r="A145" s="189">
        <v>75</v>
      </c>
      <c r="B145" s="200" t="s">
        <v>375</v>
      </c>
      <c r="C145" s="189">
        <v>1</v>
      </c>
      <c r="D145" s="190">
        <v>9000</v>
      </c>
      <c r="E145" s="191">
        <v>108000</v>
      </c>
      <c r="F145" s="191">
        <v>0</v>
      </c>
      <c r="G145" s="191">
        <v>0</v>
      </c>
      <c r="H145" s="191">
        <v>0</v>
      </c>
    </row>
    <row r="146" spans="1:8" ht="23.25" customHeight="1">
      <c r="A146" s="189">
        <v>76</v>
      </c>
      <c r="B146" s="200" t="s">
        <v>375</v>
      </c>
      <c r="C146" s="189">
        <v>1</v>
      </c>
      <c r="D146" s="190">
        <v>9000</v>
      </c>
      <c r="E146" s="191">
        <v>108000</v>
      </c>
      <c r="F146" s="191">
        <v>0</v>
      </c>
      <c r="G146" s="191">
        <v>0</v>
      </c>
      <c r="H146" s="191">
        <v>0</v>
      </c>
    </row>
    <row r="147" spans="1:8" ht="23.25" customHeight="1">
      <c r="A147" s="189">
        <v>77</v>
      </c>
      <c r="B147" s="200" t="s">
        <v>375</v>
      </c>
      <c r="C147" s="189">
        <v>1</v>
      </c>
      <c r="D147" s="190">
        <v>9000</v>
      </c>
      <c r="E147" s="191">
        <v>108000</v>
      </c>
      <c r="F147" s="191">
        <v>0</v>
      </c>
      <c r="G147" s="191">
        <v>0</v>
      </c>
      <c r="H147" s="191">
        <v>0</v>
      </c>
    </row>
    <row r="148" spans="1:8" ht="19.5" customHeight="1">
      <c r="A148" s="3"/>
      <c r="D148" s="3"/>
      <c r="E148" s="3"/>
      <c r="F148" s="3"/>
      <c r="G148" s="26"/>
      <c r="H148" s="26"/>
    </row>
    <row r="149" spans="1:8" ht="19.5" customHeight="1">
      <c r="A149" s="3"/>
      <c r="D149" s="3"/>
      <c r="E149" s="3"/>
      <c r="F149" s="3"/>
      <c r="G149" s="26"/>
      <c r="H149" s="26"/>
    </row>
    <row r="150" spans="1:8" ht="19.5" customHeight="1">
      <c r="A150" s="3"/>
      <c r="D150" s="3"/>
      <c r="E150" s="3"/>
      <c r="F150" s="3"/>
      <c r="G150" s="26"/>
      <c r="H150" s="26"/>
    </row>
    <row r="151" spans="1:8" ht="19.5" customHeight="1">
      <c r="A151" s="3"/>
      <c r="D151" s="3"/>
      <c r="E151" s="3"/>
      <c r="F151" s="3"/>
      <c r="G151" s="26"/>
      <c r="H151" s="26"/>
    </row>
    <row r="152" spans="1:8" ht="19.5" customHeight="1">
      <c r="A152" s="3"/>
      <c r="D152" s="3"/>
      <c r="E152" s="3"/>
      <c r="F152" s="3"/>
      <c r="G152" s="26"/>
      <c r="H152" s="26"/>
    </row>
    <row r="153" spans="1:8" ht="19.5" customHeight="1">
      <c r="A153" s="3"/>
      <c r="D153" s="3"/>
      <c r="E153" s="3"/>
      <c r="F153" s="3"/>
      <c r="G153" s="26"/>
      <c r="H153" s="26"/>
    </row>
    <row r="154" spans="1:8" ht="19.5" customHeight="1">
      <c r="A154" s="3"/>
      <c r="D154" s="3"/>
      <c r="E154" s="3"/>
      <c r="F154" s="3"/>
      <c r="G154" s="26"/>
      <c r="H154" s="26"/>
    </row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</sheetData>
  <sheetProtection/>
  <mergeCells count="33">
    <mergeCell ref="F121:H123"/>
    <mergeCell ref="F60:H62"/>
    <mergeCell ref="A79:H79"/>
    <mergeCell ref="D84:D87"/>
    <mergeCell ref="A121:A124"/>
    <mergeCell ref="E7:E10"/>
    <mergeCell ref="E60:E63"/>
    <mergeCell ref="A60:A63"/>
    <mergeCell ref="B84:B87"/>
    <mergeCell ref="B121:B124"/>
    <mergeCell ref="D121:D124"/>
    <mergeCell ref="E121:E124"/>
    <mergeCell ref="A117:H117"/>
    <mergeCell ref="D60:D63"/>
    <mergeCell ref="A3:H3"/>
    <mergeCell ref="A7:A10"/>
    <mergeCell ref="B7:B10"/>
    <mergeCell ref="F7:H9"/>
    <mergeCell ref="E43:E46"/>
    <mergeCell ref="D43:D46"/>
    <mergeCell ref="D7:D10"/>
    <mergeCell ref="A41:H41"/>
    <mergeCell ref="A43:A46"/>
    <mergeCell ref="D4:H4"/>
    <mergeCell ref="D5:H5"/>
    <mergeCell ref="D6:H6"/>
    <mergeCell ref="E84:E87"/>
    <mergeCell ref="A58:H58"/>
    <mergeCell ref="B60:B63"/>
    <mergeCell ref="A84:A87"/>
    <mergeCell ref="B43:B46"/>
    <mergeCell ref="F84:H86"/>
    <mergeCell ref="F43:H45"/>
  </mergeCells>
  <printOptions/>
  <pageMargins left="0.65" right="0.25" top="0.58" bottom="0.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 10</cp:lastModifiedBy>
  <cp:lastPrinted>2019-05-15T06:22:33Z</cp:lastPrinted>
  <dcterms:created xsi:type="dcterms:W3CDTF">2006-12-19T04:26:23Z</dcterms:created>
  <dcterms:modified xsi:type="dcterms:W3CDTF">2020-06-16T08:35:17Z</dcterms:modified>
  <cp:category/>
  <cp:version/>
  <cp:contentType/>
  <cp:contentStatus/>
</cp:coreProperties>
</file>